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ocuments\"/>
    </mc:Choice>
  </mc:AlternateContent>
  <bookViews>
    <workbookView xWindow="0" yWindow="0" windowWidth="28800" windowHeight="12315"/>
  </bookViews>
  <sheets>
    <sheet name="Total Gasto" sheetId="1" r:id="rId1"/>
  </sheets>
  <externalReferences>
    <externalReference r:id="rId2"/>
    <externalReference r:id="rId3"/>
  </externalReferences>
  <definedNames>
    <definedName name="ARA_Threshold">[1]Lead!$O$2</definedName>
    <definedName name="ARP_Threshold">[1]Lead!$N$2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L_Adjust">[1]Links!$H:$H</definedName>
    <definedName name="L_AJE_Tot">[1]Links!$G:$G</definedName>
    <definedName name="L_CY_Beg">[1]Links!$F:$F</definedName>
    <definedName name="L_CY_End">[1]Links!$J:$J</definedName>
    <definedName name="L_PY_End">[1]Links!$K:$K</definedName>
    <definedName name="L_RJE_Tot">[1]Links!$I:$I</definedName>
    <definedName name="S_Adjust_Data">[1]Lead!$I$1:$I$904</definedName>
    <definedName name="S_AJE_Tot_Data">[1]Lead!$H$1:$H$904</definedName>
    <definedName name="S_CY_Beg_Data">[1]Lead!$F$1:$F$904</definedName>
    <definedName name="S_CY_End_Data">[1]Lead!$K$1:$K$904</definedName>
    <definedName name="S_PY_End_Data">[1]Lead!$M$1:$M$904</definedName>
    <definedName name="S_RJE_Tot_Data">[1]Lead!$J$1:$J$904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67" i="1" s="1"/>
  <c r="C15" i="1"/>
</calcChain>
</file>

<file path=xl/sharedStrings.xml><?xml version="1.0" encoding="utf-8"?>
<sst xmlns="http://schemas.openxmlformats.org/spreadsheetml/2006/main" count="66" uniqueCount="66">
  <si>
    <t>SERVICIO REGIONAL DE SALUD ESTE V</t>
  </si>
  <si>
    <t>Nota #18,19,20,21 y 22 Gastos Generales</t>
  </si>
  <si>
    <t>Del Ejercicio terminado Febrero  2026</t>
  </si>
  <si>
    <t>(Valores en RD$)</t>
  </si>
  <si>
    <t>Detalles</t>
  </si>
  <si>
    <t>Monto</t>
  </si>
  <si>
    <t>Gastos de Consumo</t>
  </si>
  <si>
    <t>Remuneraciones</t>
  </si>
  <si>
    <t>Sueldos para Cargos Fijos</t>
  </si>
  <si>
    <t>Sueldos Personal Temporero</t>
  </si>
  <si>
    <t>Compensaciones Directas al Personal</t>
  </si>
  <si>
    <t>Jornales</t>
  </si>
  <si>
    <t>Honorarios</t>
  </si>
  <si>
    <t>Prestaciones y Bonificaciones</t>
  </si>
  <si>
    <t>Contribuciones a la Seguridad Social</t>
  </si>
  <si>
    <t>Sueldo anual nº 13</t>
  </si>
  <si>
    <t>Otros Servicios Personales</t>
  </si>
  <si>
    <t>Bienes y Servicios</t>
  </si>
  <si>
    <t>Servicios no Personales</t>
  </si>
  <si>
    <t>Servicios de Comunicaciones</t>
  </si>
  <si>
    <t xml:space="preserve">Impuestos, Derechos y Tasa </t>
  </si>
  <si>
    <t>Servicios Basicos</t>
  </si>
  <si>
    <t>Publicidad, Impresiones y Encuadernaciones</t>
  </si>
  <si>
    <t>Viaticos Dentro y Fuera del Pais</t>
  </si>
  <si>
    <t>Transporte y Almacenaje</t>
  </si>
  <si>
    <t>Alquileres</t>
  </si>
  <si>
    <t>Seguros</t>
  </si>
  <si>
    <t>Conservacion, Reparaciones Menores y Construcciones Temporales</t>
  </si>
  <si>
    <t>Otros Servicios No Personales</t>
  </si>
  <si>
    <t>Materiales y Suministros</t>
  </si>
  <si>
    <t>Alimentos y Productos Agroforestales</t>
  </si>
  <si>
    <t>Productos Medicinaels para uso humanos</t>
  </si>
  <si>
    <t>Textiles y Vestuarios</t>
  </si>
  <si>
    <t>Productos de Papel, Carton e Impresos</t>
  </si>
  <si>
    <t>Combustibles, Lubricantes, Productos Auimicos y Conexos</t>
  </si>
  <si>
    <t>Productos de Cuero, Caucho y Plastico</t>
  </si>
  <si>
    <t>Productos de Minerales Metalicos y no Metalicos</t>
  </si>
  <si>
    <t>Productos y Utiles Varios</t>
  </si>
  <si>
    <t>Productos quimicos de laboratorio y uso personal</t>
  </si>
  <si>
    <t>Material de Limpieza</t>
  </si>
  <si>
    <t>Utilies de escritorio, oficina e informatica</t>
  </si>
  <si>
    <t>Utiles Menores medicos quirurgico y de laboratorio</t>
  </si>
  <si>
    <t>Productos electricos afienes</t>
  </si>
  <si>
    <t>Utiles de cocian y comedor</t>
  </si>
  <si>
    <t>Depreciacion</t>
  </si>
  <si>
    <t>Direccion general de Contabilidad Gubernamental</t>
  </si>
  <si>
    <t>Plan de Cuentas General Para el Sector Publico</t>
  </si>
  <si>
    <t>Gastos por Cuentas Incobrables</t>
  </si>
  <si>
    <t>Perdidas en Rentas por Recaudar</t>
  </si>
  <si>
    <t>Perdidas en Cuentas Por Cobrar</t>
  </si>
  <si>
    <t>Gastos Financieros</t>
  </si>
  <si>
    <t>Intereses de la Deuda Interna</t>
  </si>
  <si>
    <t>Intereses de la Deuda Externa</t>
  </si>
  <si>
    <t>Comisiones de la Deuda Interna</t>
  </si>
  <si>
    <t>Comisiones de la Deuda Externa</t>
  </si>
  <si>
    <t>Comisiones y Gastos Bancarios</t>
  </si>
  <si>
    <t>Perdida en Operaciones Financieras</t>
  </si>
  <si>
    <t>Transferencias y Donaciones Corrientes</t>
  </si>
  <si>
    <t>Transferencias Corrientes</t>
  </si>
  <si>
    <t>Prestaciones de la Seguridad Social</t>
  </si>
  <si>
    <t>Transferencias al Sector Privado</t>
  </si>
  <si>
    <t>Transferencias al Sector Publico</t>
  </si>
  <si>
    <t>Transferencias al Sector Externo</t>
  </si>
  <si>
    <t>Donaciones Dorrientes</t>
  </si>
  <si>
    <t>Donaciones a Gobiernos Exranjeros</t>
  </si>
  <si>
    <t>Total Gastos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</si>
</sst>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0000"/>
  </numFmts>
  <fonts count="9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0000FF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top"/>
    </xf>
    <xf numFmtId="3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top"/>
    </xf>
    <xf numFmtId="3" fontId="0" fillId="0" borderId="1" xfId="0" applyNumberFormat="1" applyFill="1" applyBorder="1"/>
    <xf numFmtId="0" fontId="6" fillId="0" borderId="1" xfId="0" applyFont="1" applyFill="1" applyBorder="1" applyAlignment="1">
      <alignment horizontal="left" vertical="top"/>
    </xf>
    <xf numFmtId="9" fontId="0" fillId="0" borderId="0" xfId="0" applyNumberFormat="1"/>
    <xf numFmtId="0" fontId="7" fillId="0" borderId="1" xfId="0" applyFont="1" applyFill="1" applyBorder="1" applyAlignment="1">
      <alignment horizontal="left" vertical="top"/>
    </xf>
    <xf numFmtId="3" fontId="1" fillId="0" borderId="1" xfId="0" applyNumberFormat="1" applyFont="1" applyFill="1" applyBorder="1"/>
    <xf numFmtId="0" fontId="8" fillId="0" borderId="0" xfId="0" applyFont="1" applyFill="1" applyBorder="1" applyAlignment="1">
      <alignment horizontal="left" vertical="top"/>
    </xf>
    <xf numFmtId="0" fontId="0" fillId="0" borderId="0" xfId="0" applyFill="1"/>
    <xf numFmtId="3" fontId="0" fillId="0" borderId="0" xfId="0" applyNumberFormat="1"/>
    <xf numFmtId="164" fontId="0" fillId="0" borderId="0" xfId="0" applyNumberFormat="1" applyFill="1"/>
    <xf numFmtId="3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66675</xdr:rowOff>
    </xdr:from>
    <xdr:to>
      <xdr:col>1</xdr:col>
      <xdr:colOff>914400</xdr:colOff>
      <xdr:row>3</xdr:row>
      <xdr:rowOff>8542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0975" y="66675"/>
          <a:ext cx="10477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cuperacion%20emmanuel\2201%20Armado%20de%20los%20Estados%20Financieros%20de%20Grupo%20Carol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AI/Downloads/ESTADO%20FINANC%20MARZ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BS"/>
      <sheetName val="ER"/>
      <sheetName val="ECP"/>
      <sheetName val="EFE"/>
      <sheetName val="Notas"/>
      <sheetName val="Links"/>
      <sheetName val="Préstamos"/>
      <sheetName val="Tickmarks"/>
      <sheetName val="Dist. Inv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 MARZO 2026"/>
      <sheetName val="Balanza Febrero 2026"/>
      <sheetName val="Balanza ENERO 2026"/>
      <sheetName val="Balanza Diciembre 2025"/>
      <sheetName val="Balanza Noviembre 2025"/>
      <sheetName val="Balanza Octubre 2025"/>
      <sheetName val="Balanza Agosto 2025"/>
      <sheetName val="Balanza JULIO 2025"/>
      <sheetName val="Balanza JUNIO 2025"/>
      <sheetName val="Balanza Mayo 2025"/>
      <sheetName val="Balanza Abril 2025"/>
      <sheetName val="Balanza Marzo 2025"/>
      <sheetName val="Balanza Febrero 2025"/>
      <sheetName val="Balanza Enero 2025"/>
      <sheetName val="Balanza Diciembre 2024"/>
      <sheetName val="Balanza Noviembre 2024"/>
      <sheetName val="Balanza Octubre 2024"/>
      <sheetName val="Balanza Septimbre 2024"/>
      <sheetName val="Balanza Agosto 2024"/>
      <sheetName val="Balanza Julio 2024"/>
      <sheetName val="Balanza Junio 2024"/>
      <sheetName val="Balanza Mayo 2024"/>
      <sheetName val="Balanza Abril 2024"/>
      <sheetName val="Balanza Marzo 2024"/>
      <sheetName val="Balanza Febrero 2024"/>
      <sheetName val="Balanza Enero 2024"/>
      <sheetName val="Balanza MAYO 2023"/>
      <sheetName val="Balanza ENERO 2023"/>
      <sheetName val="Balanza Septiembre 2025"/>
      <sheetName val="ESF SNS"/>
      <sheetName val="ERF SRS"/>
      <sheetName val="Activos fijos "/>
      <sheetName val="ECAMP"/>
      <sheetName val="EST. Flujo Efc"/>
      <sheetName val="Efectivo"/>
      <sheetName val="Cuenta por Cobrar"/>
      <sheetName val="Inventario"/>
      <sheetName val="Retenciones y Acum."/>
      <sheetName val="Benef. Empl x p Corto Plazo"/>
      <sheetName val="CXP Largo Plazo"/>
      <sheetName val="Benef. Empl x pagar Larg. Plaz"/>
      <sheetName val="Total Ga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3"/>
  <sheetViews>
    <sheetView tabSelected="1" topLeftCell="A43" workbookViewId="0">
      <selection activeCell="C27" sqref="C27"/>
    </sheetView>
  </sheetViews>
  <sheetFormatPr baseColWidth="10" defaultColWidth="11" defaultRowHeight="15"/>
  <cols>
    <col min="1" max="1" width="4.7109375" customWidth="1"/>
    <col min="2" max="2" width="60.5703125" customWidth="1"/>
    <col min="3" max="3" width="11.140625" style="16" customWidth="1"/>
    <col min="4" max="4" width="31" customWidth="1"/>
  </cols>
  <sheetData>
    <row r="2" spans="1:3" ht="15.75">
      <c r="B2" s="1" t="s">
        <v>0</v>
      </c>
      <c r="C2" s="1"/>
    </row>
    <row r="3" spans="1:3" ht="15.75">
      <c r="B3" s="2" t="s">
        <v>1</v>
      </c>
      <c r="C3" s="2"/>
    </row>
    <row r="4" spans="1:3">
      <c r="A4" s="3" t="s">
        <v>2</v>
      </c>
      <c r="B4" s="3"/>
      <c r="C4" s="3"/>
    </row>
    <row r="5" spans="1:3" ht="15" customHeight="1">
      <c r="B5" s="2" t="s">
        <v>3</v>
      </c>
      <c r="C5" s="2"/>
    </row>
    <row r="6" spans="1:3" ht="15" customHeight="1">
      <c r="C6" s="4">
        <v>2026</v>
      </c>
    </row>
    <row r="7" spans="1:3" ht="15" customHeight="1">
      <c r="B7" s="5" t="s">
        <v>4</v>
      </c>
      <c r="C7" s="6" t="s">
        <v>5</v>
      </c>
    </row>
    <row r="8" spans="1:3" ht="20.25" customHeight="1">
      <c r="B8" s="7" t="s">
        <v>6</v>
      </c>
      <c r="C8" s="8"/>
    </row>
    <row r="9" spans="1:3" ht="25.5" customHeight="1">
      <c r="B9" s="9" t="s">
        <v>7</v>
      </c>
      <c r="C9" s="10"/>
    </row>
    <row r="10" spans="1:3" ht="15" customHeight="1">
      <c r="B10" s="11" t="s">
        <v>8</v>
      </c>
      <c r="C10" s="10">
        <v>1650999.48</v>
      </c>
    </row>
    <row r="11" spans="1:3" ht="15" customHeight="1">
      <c r="B11" s="11" t="s">
        <v>9</v>
      </c>
      <c r="C11" s="10">
        <v>247149.55</v>
      </c>
    </row>
    <row r="12" spans="1:3" ht="15.75">
      <c r="B12" s="11" t="s">
        <v>10</v>
      </c>
      <c r="C12" s="10"/>
    </row>
    <row r="13" spans="1:3" ht="15.75">
      <c r="B13" s="11" t="s">
        <v>11</v>
      </c>
      <c r="C13" s="10">
        <v>19100</v>
      </c>
    </row>
    <row r="14" spans="1:3" ht="15.75">
      <c r="B14" s="11" t="s">
        <v>12</v>
      </c>
      <c r="C14" s="10"/>
    </row>
    <row r="15" spans="1:3" ht="15.75">
      <c r="B15" s="11" t="s">
        <v>13</v>
      </c>
      <c r="C15" s="10">
        <f>762380.88+1000</f>
        <v>763380.88</v>
      </c>
    </row>
    <row r="16" spans="1:3" ht="15.75">
      <c r="B16" s="11" t="s">
        <v>14</v>
      </c>
      <c r="C16" s="10">
        <f>309785.24+52358.04+309348.9</f>
        <v>671492.17999999993</v>
      </c>
    </row>
    <row r="17" spans="2:3" ht="15.75">
      <c r="B17" s="11" t="s">
        <v>15</v>
      </c>
      <c r="C17" s="10">
        <v>121094.88</v>
      </c>
    </row>
    <row r="18" spans="2:3" ht="15.75">
      <c r="B18" s="11" t="s">
        <v>16</v>
      </c>
      <c r="C18" s="10">
        <v>11800</v>
      </c>
    </row>
    <row r="19" spans="2:3" ht="18.75">
      <c r="B19" s="7" t="s">
        <v>17</v>
      </c>
      <c r="C19" s="10"/>
    </row>
    <row r="20" spans="2:3" ht="18.75">
      <c r="B20" s="7" t="s">
        <v>18</v>
      </c>
      <c r="C20" s="10"/>
    </row>
    <row r="21" spans="2:3" ht="15.75">
      <c r="B21" s="11" t="s">
        <v>19</v>
      </c>
      <c r="C21" s="10">
        <v>3000</v>
      </c>
    </row>
    <row r="22" spans="2:3" ht="15.75">
      <c r="B22" s="11" t="s">
        <v>20</v>
      </c>
      <c r="C22" s="10"/>
    </row>
    <row r="23" spans="2:3" ht="15.75">
      <c r="B23" s="11" t="s">
        <v>21</v>
      </c>
      <c r="C23" s="10">
        <v>275450</v>
      </c>
    </row>
    <row r="24" spans="2:3" ht="15.75">
      <c r="B24" s="11" t="s">
        <v>22</v>
      </c>
      <c r="C24" s="10"/>
    </row>
    <row r="25" spans="2:3" ht="15.75">
      <c r="B25" s="11" t="s">
        <v>23</v>
      </c>
      <c r="C25" s="10"/>
    </row>
    <row r="26" spans="2:3" ht="15.75">
      <c r="B26" s="11" t="s">
        <v>24</v>
      </c>
      <c r="C26" s="10">
        <v>25000</v>
      </c>
    </row>
    <row r="27" spans="2:3" ht="15.75">
      <c r="B27" s="11" t="s">
        <v>25</v>
      </c>
      <c r="C27" s="10">
        <v>9086</v>
      </c>
    </row>
    <row r="28" spans="2:3" ht="15.75">
      <c r="B28" s="11" t="s">
        <v>26</v>
      </c>
      <c r="C28" s="10"/>
    </row>
    <row r="29" spans="2:3" ht="15.75">
      <c r="B29" s="11" t="s">
        <v>27</v>
      </c>
      <c r="C29" s="10">
        <v>4697009.42</v>
      </c>
    </row>
    <row r="30" spans="2:3" ht="15.75">
      <c r="B30" s="11" t="s">
        <v>28</v>
      </c>
      <c r="C30" s="10"/>
    </row>
    <row r="31" spans="2:3" ht="18.75">
      <c r="B31" s="7" t="s">
        <v>29</v>
      </c>
      <c r="C31" s="10"/>
    </row>
    <row r="32" spans="2:3" ht="15.75">
      <c r="B32" s="11" t="s">
        <v>30</v>
      </c>
      <c r="C32" s="10">
        <v>263271.15999999997</v>
      </c>
    </row>
    <row r="33" spans="2:6" ht="15.75">
      <c r="B33" s="11" t="s">
        <v>31</v>
      </c>
      <c r="C33" s="10"/>
    </row>
    <row r="34" spans="2:6" ht="15.75">
      <c r="B34" s="11" t="s">
        <v>32</v>
      </c>
      <c r="C34" s="10"/>
    </row>
    <row r="35" spans="2:6" ht="15.75">
      <c r="B35" s="11" t="s">
        <v>33</v>
      </c>
      <c r="C35" s="10"/>
    </row>
    <row r="36" spans="2:6" ht="15.75">
      <c r="B36" s="11" t="s">
        <v>34</v>
      </c>
      <c r="C36" s="10">
        <v>3650386.9</v>
      </c>
      <c r="F36" s="12"/>
    </row>
    <row r="37" spans="2:6" ht="15.75">
      <c r="B37" s="11" t="s">
        <v>35</v>
      </c>
      <c r="C37" s="10"/>
    </row>
    <row r="38" spans="2:6" ht="15.75">
      <c r="B38" s="11" t="s">
        <v>36</v>
      </c>
      <c r="C38" s="10"/>
    </row>
    <row r="39" spans="2:6" ht="15.75">
      <c r="B39" s="11" t="s">
        <v>37</v>
      </c>
      <c r="C39" s="10">
        <v>3228432.06</v>
      </c>
    </row>
    <row r="40" spans="2:6" ht="15.75">
      <c r="B40" s="11" t="s">
        <v>38</v>
      </c>
      <c r="C40" s="10"/>
    </row>
    <row r="41" spans="2:6" ht="15.75">
      <c r="B41" s="11" t="s">
        <v>39</v>
      </c>
      <c r="C41" s="10"/>
    </row>
    <row r="42" spans="2:6" ht="15.75">
      <c r="B42" s="11" t="s">
        <v>40</v>
      </c>
      <c r="C42" s="10"/>
    </row>
    <row r="43" spans="2:6" ht="15.75">
      <c r="B43" s="11" t="s">
        <v>41</v>
      </c>
      <c r="C43" s="10"/>
    </row>
    <row r="44" spans="2:6" ht="15.75">
      <c r="B44" s="11" t="s">
        <v>42</v>
      </c>
      <c r="C44" s="10"/>
    </row>
    <row r="45" spans="2:6" ht="15.75">
      <c r="B45" s="11" t="s">
        <v>43</v>
      </c>
      <c r="C45" s="10"/>
    </row>
    <row r="46" spans="2:6" ht="15.75">
      <c r="B46" s="11" t="s">
        <v>44</v>
      </c>
      <c r="C46" s="10"/>
    </row>
    <row r="47" spans="2:6" ht="18.75">
      <c r="B47" s="7" t="s">
        <v>45</v>
      </c>
      <c r="C47" s="10"/>
    </row>
    <row r="48" spans="2:6" ht="18.75">
      <c r="B48" s="7" t="s">
        <v>46</v>
      </c>
      <c r="C48" s="10"/>
    </row>
    <row r="49" spans="2:3" ht="18.75">
      <c r="B49" s="7" t="s">
        <v>47</v>
      </c>
      <c r="C49" s="10"/>
    </row>
    <row r="50" spans="2:3" ht="15.75">
      <c r="B50" s="11" t="s">
        <v>48</v>
      </c>
      <c r="C50" s="10"/>
    </row>
    <row r="51" spans="2:3" ht="15.75">
      <c r="B51" s="11" t="s">
        <v>49</v>
      </c>
      <c r="C51" s="10"/>
    </row>
    <row r="52" spans="2:3" ht="18.75">
      <c r="B52" s="7" t="s">
        <v>50</v>
      </c>
      <c r="C52" s="10"/>
    </row>
    <row r="53" spans="2:3" ht="15.75">
      <c r="B53" s="11" t="s">
        <v>51</v>
      </c>
      <c r="C53" s="10"/>
    </row>
    <row r="54" spans="2:3" ht="15.75">
      <c r="B54" s="11" t="s">
        <v>52</v>
      </c>
      <c r="C54" s="10"/>
    </row>
    <row r="55" spans="2:3" ht="15.75">
      <c r="B55" s="11" t="s">
        <v>53</v>
      </c>
      <c r="C55" s="10"/>
    </row>
    <row r="56" spans="2:3" ht="15.75">
      <c r="B56" s="11" t="s">
        <v>54</v>
      </c>
      <c r="C56" s="10"/>
    </row>
    <row r="57" spans="2:3" ht="15.75">
      <c r="B57" s="11" t="s">
        <v>55</v>
      </c>
      <c r="C57" s="10">
        <v>11073.96</v>
      </c>
    </row>
    <row r="58" spans="2:3" ht="18.75">
      <c r="B58" s="7" t="s">
        <v>56</v>
      </c>
      <c r="C58" s="10"/>
    </row>
    <row r="59" spans="2:3" ht="18.75">
      <c r="B59" s="7" t="s">
        <v>57</v>
      </c>
      <c r="C59" s="10"/>
    </row>
    <row r="60" spans="2:3" ht="15.75">
      <c r="B60" s="11" t="s">
        <v>58</v>
      </c>
      <c r="C60" s="10"/>
    </row>
    <row r="61" spans="2:3" ht="15.75">
      <c r="B61" s="11" t="s">
        <v>59</v>
      </c>
      <c r="C61" s="10"/>
    </row>
    <row r="62" spans="2:3" ht="15.75">
      <c r="B62" s="11" t="s">
        <v>60</v>
      </c>
      <c r="C62" s="10"/>
    </row>
    <row r="63" spans="2:3" ht="15.75">
      <c r="B63" s="11" t="s">
        <v>61</v>
      </c>
      <c r="C63" s="10"/>
    </row>
    <row r="64" spans="2:3" ht="15.75">
      <c r="B64" s="11" t="s">
        <v>62</v>
      </c>
      <c r="C64" s="10"/>
    </row>
    <row r="65" spans="2:4" ht="15.75">
      <c r="B65" s="11" t="s">
        <v>63</v>
      </c>
      <c r="C65" s="10"/>
    </row>
    <row r="66" spans="2:4" ht="15.75">
      <c r="B66" s="11" t="s">
        <v>64</v>
      </c>
      <c r="C66" s="10"/>
    </row>
    <row r="67" spans="2:4" ht="15.75">
      <c r="B67" s="13" t="s">
        <v>65</v>
      </c>
      <c r="C67" s="14">
        <f>SUM(C10:C66)</f>
        <v>15647726.470000003</v>
      </c>
    </row>
    <row r="68" spans="2:4">
      <c r="B68" s="15"/>
      <c r="D68" s="17"/>
    </row>
    <row r="69" spans="2:4">
      <c r="C69" s="18"/>
    </row>
    <row r="72" spans="2:4">
      <c r="C72" s="19"/>
    </row>
    <row r="73" spans="2:4">
      <c r="C73" s="19"/>
    </row>
  </sheetData>
  <mergeCells count="4">
    <mergeCell ref="B2:C2"/>
    <mergeCell ref="B3:C3"/>
    <mergeCell ref="A4:C4"/>
    <mergeCell ref="B5:C5"/>
  </mergeCells>
  <pageMargins left="0.70866141732283472" right="0.70866141732283472" top="0.74803149606299213" bottom="0.74803149606299213" header="0.31496062992125984" footer="0.31496062992125984"/>
  <pageSetup scale="85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 Gasto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2026-04-20T13:19:06Z</dcterms:created>
  <dcterms:modified xsi:type="dcterms:W3CDTF">2026-04-20T13:19:19Z</dcterms:modified>
</cp:coreProperties>
</file>