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AI\Documents\"/>
    </mc:Choice>
  </mc:AlternateContent>
  <bookViews>
    <workbookView xWindow="0" yWindow="0" windowWidth="28800" windowHeight="12315"/>
  </bookViews>
  <sheets>
    <sheet name="Deud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9" i="1" l="1"/>
  <c r="S10" i="1"/>
  <c r="S93" i="1" s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53" i="1"/>
  <c r="S54" i="1"/>
  <c r="S55" i="1"/>
  <c r="S56" i="1"/>
  <c r="S57" i="1"/>
  <c r="S58" i="1"/>
  <c r="S59" i="1"/>
  <c r="S60" i="1"/>
  <c r="S61" i="1"/>
  <c r="S62" i="1"/>
  <c r="S63" i="1"/>
  <c r="S64" i="1"/>
  <c r="S65" i="1"/>
  <c r="S66" i="1"/>
  <c r="S67" i="1"/>
  <c r="S68" i="1"/>
  <c r="S69" i="1"/>
  <c r="S70" i="1"/>
  <c r="S71" i="1"/>
  <c r="S72" i="1"/>
  <c r="S73" i="1"/>
  <c r="S74" i="1"/>
  <c r="S75" i="1"/>
  <c r="S76" i="1"/>
  <c r="S77" i="1"/>
  <c r="S78" i="1"/>
  <c r="S79" i="1"/>
  <c r="S80" i="1"/>
  <c r="S81" i="1"/>
  <c r="S82" i="1"/>
  <c r="S83" i="1"/>
  <c r="S84" i="1"/>
  <c r="S85" i="1"/>
  <c r="S86" i="1"/>
  <c r="S87" i="1"/>
  <c r="S88" i="1"/>
  <c r="S89" i="1"/>
  <c r="S90" i="1"/>
  <c r="S91" i="1"/>
  <c r="S92" i="1"/>
  <c r="F93" i="1"/>
  <c r="G93" i="1"/>
  <c r="H93" i="1"/>
  <c r="I93" i="1"/>
  <c r="J93" i="1"/>
  <c r="K93" i="1"/>
  <c r="L93" i="1"/>
  <c r="M93" i="1"/>
  <c r="N93" i="1"/>
  <c r="O93" i="1"/>
  <c r="P93" i="1"/>
  <c r="Q93" i="1"/>
  <c r="R93" i="1"/>
  <c r="E335" i="1"/>
  <c r="F335" i="1"/>
  <c r="G335" i="1"/>
  <c r="H335" i="1"/>
  <c r="I335" i="1"/>
  <c r="J335" i="1"/>
  <c r="K335" i="1"/>
  <c r="L335" i="1"/>
  <c r="M335" i="1"/>
  <c r="N335" i="1"/>
  <c r="N342" i="1" s="1"/>
  <c r="N341" i="1"/>
</calcChain>
</file>

<file path=xl/sharedStrings.xml><?xml version="1.0" encoding="utf-8"?>
<sst xmlns="http://schemas.openxmlformats.org/spreadsheetml/2006/main" count="306" uniqueCount="109">
  <si>
    <t>Administradora</t>
  </si>
  <si>
    <t>Director</t>
  </si>
  <si>
    <t>Enc. De Cuentas por Cobrar</t>
  </si>
  <si>
    <t xml:space="preserve">Licda. Yudelky Jabalera </t>
  </si>
  <si>
    <t>Dr. Ricardo Julio Romero</t>
  </si>
  <si>
    <t>Lic. Felicia Ubiera</t>
  </si>
  <si>
    <t>Autorizado Por:</t>
  </si>
  <si>
    <t>Revisado Por:</t>
  </si>
  <si>
    <t>Preparado Por:</t>
  </si>
  <si>
    <t xml:space="preserve">TOTAL GENERAL </t>
  </si>
  <si>
    <t>LOCAL DE LAS UNAP SRS ESTE</t>
  </si>
  <si>
    <t>ALQUILERES</t>
  </si>
  <si>
    <t>SERVICIO DE ASEO</t>
  </si>
  <si>
    <t>AYUNTAMIENTO MUNICIPAL SPM</t>
  </si>
  <si>
    <t>COMBUSTIBLES</t>
  </si>
  <si>
    <t>ESTACION DE COMBUSTIBLES</t>
  </si>
  <si>
    <t>SERVICIO DE ENERGIA ELECTRICA</t>
  </si>
  <si>
    <t xml:space="preserve">EDEESTE </t>
  </si>
  <si>
    <t>GASTOS FIJOS</t>
  </si>
  <si>
    <t>TOTAL GENERAL</t>
  </si>
  <si>
    <t xml:space="preserve">Gerente Financiero </t>
  </si>
  <si>
    <t>Lic. Crispin del Carmen R.</t>
  </si>
  <si>
    <t>VENTA DE SERVICIO</t>
  </si>
  <si>
    <t>ALQUILER</t>
  </si>
  <si>
    <t>JARDIN ORIENTAL</t>
  </si>
  <si>
    <t>ARTICULOS FERRETERO</t>
  </si>
  <si>
    <t>CENTRO FERRETERO DEL ESTE</t>
  </si>
  <si>
    <t>MATERIAL DE LIMPIEZA</t>
  </si>
  <si>
    <t>ALMACENES IBERIA SRL</t>
  </si>
  <si>
    <t>BOTELLONES DE AGUA</t>
  </si>
  <si>
    <t>AGUA JOEL</t>
  </si>
  <si>
    <t>INSUMOS DE LABORATORIOS</t>
  </si>
  <si>
    <t xml:space="preserve">SERVIAMED </t>
  </si>
  <si>
    <t>COMPRA DE IMPRESORAS</t>
  </si>
  <si>
    <t>COMPU-OFFICE DOMINICANA</t>
  </si>
  <si>
    <t>CENTRO FERRETERO DEL ESTES</t>
  </si>
  <si>
    <t>ALIMENTOS</t>
  </si>
  <si>
    <t>RAMIREZ PEÑA</t>
  </si>
  <si>
    <t>JUAN DE LEON BERROA</t>
  </si>
  <si>
    <t>BIO-NOVA SRL</t>
  </si>
  <si>
    <t>VASQUEZ REPUESTOS Y SER</t>
  </si>
  <si>
    <t>MATERIAL DE OFICINA</t>
  </si>
  <si>
    <t>PAPELERIA CACTUS SRL</t>
  </si>
  <si>
    <t>FELICIA YESENIA CASTILLO</t>
  </si>
  <si>
    <t>MANT</t>
  </si>
  <si>
    <t>FUMIGACION</t>
  </si>
  <si>
    <t>SLAYERS PEST</t>
  </si>
  <si>
    <t>MANT DE EQUIPO DE TRANSPORTE</t>
  </si>
  <si>
    <t>VASQUEZ REPUESTOS PARA AUTOS</t>
  </si>
  <si>
    <t>MANY DE EQUIPO DE TRANSPORTE</t>
  </si>
  <si>
    <t>R&amp;L AUTO AIRE</t>
  </si>
  <si>
    <t>ARTICULOS FERRETEROS</t>
  </si>
  <si>
    <t>VASQUEZ REPUESTOS Y SERVICIOS</t>
  </si>
  <si>
    <t>TARJETAS</t>
  </si>
  <si>
    <t>IMPRESORA YERALDIN</t>
  </si>
  <si>
    <t>SELLOS</t>
  </si>
  <si>
    <t>RECETARIOS</t>
  </si>
  <si>
    <t>LUIS EMILIO</t>
  </si>
  <si>
    <t>PATROCINIS</t>
  </si>
  <si>
    <t>CARLOS ROBLES</t>
  </si>
  <si>
    <t>MANT DE EQUIPO COMPUTO</t>
  </si>
  <si>
    <t>DISTRIBUIDORA UNIVERSAL SA</t>
  </si>
  <si>
    <t>HORNO ELECTRICO</t>
  </si>
  <si>
    <t>MANT DE EQUIPÒ DE COMPUTO</t>
  </si>
  <si>
    <t>RAUL SANCHEZ</t>
  </si>
  <si>
    <t>MANT DE EQUIPO DE COMPUTO</t>
  </si>
  <si>
    <t>ALIEMTOS</t>
  </si>
  <si>
    <t>MEDICAMENTOS</t>
  </si>
  <si>
    <t>DINAMED SRL</t>
  </si>
  <si>
    <t>SANTOS PEREZ CEDEÑO</t>
  </si>
  <si>
    <t>MANT D EEQUIPO DE TRANSPORTE</t>
  </si>
  <si>
    <t>CENTRO FERRETERO</t>
  </si>
  <si>
    <t>CENTRO FERRETERO EL POLI</t>
  </si>
  <si>
    <t>SERVIS FRENO DIAZ</t>
  </si>
  <si>
    <t>REPARACION DE VEHICULOS</t>
  </si>
  <si>
    <t>ENMNUEL CENTRO DE GOMAS</t>
  </si>
  <si>
    <t>AGUA</t>
  </si>
  <si>
    <t>COOAROM</t>
  </si>
  <si>
    <t>REMOZAMIENTO CPN YANIGUA</t>
  </si>
  <si>
    <t>TOPOGRAFIA</t>
  </si>
  <si>
    <t>MANT DE EQUIPO</t>
  </si>
  <si>
    <t>ASEO Y ALBITRIO</t>
  </si>
  <si>
    <t>AYUNTAMINETO MUNICIPAL</t>
  </si>
  <si>
    <t>COMPRA DE NEVERA</t>
  </si>
  <si>
    <t>OVIEDO FARMA SRL</t>
  </si>
  <si>
    <t>TOTAL ADEUDA</t>
  </si>
  <si>
    <t xml:space="preserve">MONTO AÑO 2025 AL 31 DE DICIEMBRE </t>
  </si>
  <si>
    <t xml:space="preserve">MONTO AÑO 2025 AL 30 DE NOVIEMBRE </t>
  </si>
  <si>
    <t xml:space="preserve">MONTO AÑO 2025 AL 30 DE OCTUBRE </t>
  </si>
  <si>
    <t xml:space="preserve">MONTO AÑO 2025 AL 30 DESEPTIEMBRE </t>
  </si>
  <si>
    <t xml:space="preserve">MONTO AÑO 2025 AL 31 DE AGOSTO </t>
  </si>
  <si>
    <t xml:space="preserve">MONTO AL 31  DE JULIO </t>
  </si>
  <si>
    <t xml:space="preserve">MONTO AÑO 2025 AL 30 DE JUNIO </t>
  </si>
  <si>
    <t>MONTO AÑO 2025 AL 30 DE MAYO</t>
  </si>
  <si>
    <t>MONTO AÑO 2025 AL 30 DE ABRIL</t>
  </si>
  <si>
    <t>MONTO AÑO 2025 AL 31 DE MARZO</t>
  </si>
  <si>
    <t>MONTO AÑO 2025 AL 31  ENERO</t>
  </si>
  <si>
    <t xml:space="preserve">MONTO AÑO 2024 </t>
  </si>
  <si>
    <t xml:space="preserve">MONTO AÑO 2023 </t>
  </si>
  <si>
    <t>DEUDA AÑOS ANTERIORES 2022</t>
  </si>
  <si>
    <t>FUENTE FINANCIAMIENTOS (AF-VS)</t>
  </si>
  <si>
    <t>DESCRIPCION (CONCEPTO)</t>
  </si>
  <si>
    <t xml:space="preserve">NOMBRES PROVEEDOR  </t>
  </si>
  <si>
    <t>NO</t>
  </si>
  <si>
    <t>REGIONAL DE SALUD HIGUAMO</t>
  </si>
  <si>
    <t>ESTABLECIMIENTO:___________________________________________________________________________</t>
  </si>
  <si>
    <t>COMPROMISO DE DEUDAS AL 31 DE DICIEMBRE 2025</t>
  </si>
  <si>
    <t xml:space="preserve">DIRECCION DE FISCALIZACION Y CONTROL </t>
  </si>
  <si>
    <t xml:space="preserve">SERVICIO NACIONAL DE SALUD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</si>
</sst>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[$$-1C0A]#,##0.00"/>
    <numFmt numFmtId="165" formatCode="_(* #,##0.0_);_(* \(#,##0.0\);_(* &quot;-&quot;?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0"/>
      <color theme="1"/>
      <name val="Times New Roman"/>
      <family val="1"/>
    </font>
    <font>
      <b/>
      <sz val="11"/>
      <name val="Times New Roman"/>
      <family val="1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Arial"/>
      <family val="2"/>
    </font>
    <font>
      <sz val="9"/>
      <color theme="1"/>
      <name val="Times New Roman"/>
      <family val="1"/>
    </font>
    <font>
      <sz val="12"/>
      <color theme="1"/>
      <name val="Calibri"/>
      <family val="2"/>
      <scheme val="minor"/>
    </font>
    <font>
      <sz val="11"/>
      <color rgb="FF000000"/>
      <name val="Times New Roman"/>
      <family val="1"/>
    </font>
    <font>
      <sz val="12"/>
      <color rgb="FF000000"/>
      <name val="Arial"/>
      <family val="2"/>
    </font>
    <font>
      <sz val="10"/>
      <color indexed="8"/>
      <name val="MS Sans Serif"/>
      <family val="2"/>
    </font>
    <font>
      <sz val="14"/>
      <color theme="1"/>
      <name val="Times New Roman"/>
      <family val="1"/>
    </font>
    <font>
      <sz val="14"/>
      <color indexed="8"/>
      <name val="Times New Roman"/>
      <family val="1"/>
    </font>
    <font>
      <sz val="12"/>
      <color rgb="FF000000"/>
      <name val="Times New Roman"/>
      <family val="1"/>
    </font>
    <font>
      <b/>
      <sz val="16"/>
      <color rgb="FF00000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2EFDA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0" fontId="18" fillId="0" borderId="0"/>
    <xf numFmtId="0" fontId="18" fillId="0" borderId="0"/>
  </cellStyleXfs>
  <cellXfs count="64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/>
    </xf>
    <xf numFmtId="0" fontId="4" fillId="0" borderId="0" xfId="0" applyFont="1"/>
    <xf numFmtId="0" fontId="4" fillId="0" borderId="0" xfId="0" applyFont="1" applyAlignment="1">
      <alignment horizontal="left"/>
    </xf>
    <xf numFmtId="0" fontId="5" fillId="0" borderId="0" xfId="0" applyFont="1"/>
    <xf numFmtId="4" fontId="5" fillId="0" borderId="0" xfId="1" applyNumberFormat="1" applyFont="1" applyBorder="1"/>
    <xf numFmtId="4" fontId="5" fillId="0" borderId="0" xfId="0" applyNumberFormat="1" applyFont="1" applyAlignment="1">
      <alignment horizontal="left"/>
    </xf>
    <xf numFmtId="164" fontId="2" fillId="2" borderId="0" xfId="0" applyNumberFormat="1" applyFont="1" applyFill="1" applyAlignment="1">
      <alignment horizontal="right"/>
    </xf>
    <xf numFmtId="164" fontId="2" fillId="2" borderId="1" xfId="0" applyNumberFormat="1" applyFont="1" applyFill="1" applyBorder="1" applyAlignment="1">
      <alignment horizontal="right"/>
    </xf>
    <xf numFmtId="0" fontId="2" fillId="2" borderId="1" xfId="0" applyFont="1" applyFill="1" applyBorder="1" applyAlignment="1">
      <alignment horizontal="right"/>
    </xf>
    <xf numFmtId="0" fontId="2" fillId="2" borderId="2" xfId="0" applyFont="1" applyFill="1" applyBorder="1" applyAlignment="1">
      <alignment horizontal="center"/>
    </xf>
    <xf numFmtId="0" fontId="2" fillId="2" borderId="2" xfId="0" applyFont="1" applyFill="1" applyBorder="1"/>
    <xf numFmtId="0" fontId="2" fillId="2" borderId="3" xfId="0" applyFont="1" applyFill="1" applyBorder="1"/>
    <xf numFmtId="4" fontId="6" fillId="0" borderId="0" xfId="1" applyNumberFormat="1" applyFont="1" applyBorder="1" applyAlignment="1"/>
    <xf numFmtId="4" fontId="6" fillId="0" borderId="4" xfId="1" applyNumberFormat="1" applyFont="1" applyBorder="1" applyAlignment="1"/>
    <xf numFmtId="4" fontId="3" fillId="0" borderId="2" xfId="0" applyNumberFormat="1" applyFont="1" applyBorder="1"/>
    <xf numFmtId="0" fontId="3" fillId="0" borderId="2" xfId="0" applyFont="1" applyBorder="1" applyAlignment="1">
      <alignment horizontal="left"/>
    </xf>
    <xf numFmtId="0" fontId="0" fillId="0" borderId="5" xfId="0" applyBorder="1"/>
    <xf numFmtId="4" fontId="7" fillId="3" borderId="0" xfId="0" applyNumberFormat="1" applyFont="1" applyFill="1" applyAlignment="1">
      <alignment horizontal="right"/>
    </xf>
    <xf numFmtId="4" fontId="7" fillId="3" borderId="4" xfId="0" applyNumberFormat="1" applyFont="1" applyFill="1" applyBorder="1" applyAlignment="1">
      <alignment horizontal="right"/>
    </xf>
    <xf numFmtId="4" fontId="7" fillId="0" borderId="4" xfId="0" applyNumberFormat="1" applyFont="1" applyBorder="1" applyAlignment="1">
      <alignment horizontal="right"/>
    </xf>
    <xf numFmtId="4" fontId="7" fillId="0" borderId="4" xfId="0" applyNumberFormat="1" applyFont="1" applyBorder="1"/>
    <xf numFmtId="0" fontId="7" fillId="0" borderId="1" xfId="0" applyFont="1" applyBorder="1"/>
    <xf numFmtId="4" fontId="7" fillId="0" borderId="0" xfId="0" applyNumberFormat="1" applyFont="1" applyAlignment="1">
      <alignment horizontal="right"/>
    </xf>
    <xf numFmtId="0" fontId="7" fillId="0" borderId="4" xfId="0" applyFont="1" applyBorder="1"/>
    <xf numFmtId="4" fontId="7" fillId="0" borderId="4" xfId="0" applyNumberFormat="1" applyFont="1" applyBorder="1" applyAlignment="1">
      <alignment horizontal="left"/>
    </xf>
    <xf numFmtId="165" fontId="8" fillId="4" borderId="0" xfId="1" applyNumberFormat="1" applyFont="1" applyFill="1" applyBorder="1"/>
    <xf numFmtId="165" fontId="8" fillId="4" borderId="4" xfId="1" applyNumberFormat="1" applyFont="1" applyFill="1" applyBorder="1"/>
    <xf numFmtId="43" fontId="8" fillId="4" borderId="4" xfId="1" applyFont="1" applyFill="1" applyBorder="1"/>
    <xf numFmtId="0" fontId="0" fillId="4" borderId="0" xfId="0" applyFill="1"/>
    <xf numFmtId="0" fontId="10" fillId="4" borderId="4" xfId="2" applyFont="1" applyFill="1" applyBorder="1" applyAlignment="1">
      <alignment horizontal="left"/>
    </xf>
    <xf numFmtId="43" fontId="11" fillId="2" borderId="0" xfId="3" applyFont="1" applyFill="1" applyBorder="1" applyAlignment="1">
      <alignment horizontal="right"/>
    </xf>
    <xf numFmtId="43" fontId="11" fillId="2" borderId="4" xfId="3" applyFont="1" applyFill="1" applyBorder="1" applyAlignment="1">
      <alignment horizontal="right"/>
    </xf>
    <xf numFmtId="43" fontId="12" fillId="0" borderId="0" xfId="3" applyFont="1" applyFill="1" applyBorder="1" applyAlignment="1"/>
    <xf numFmtId="43" fontId="12" fillId="0" borderId="5" xfId="3" applyFont="1" applyFill="1" applyBorder="1" applyAlignment="1"/>
    <xf numFmtId="43" fontId="13" fillId="5" borderId="5" xfId="0" applyNumberFormat="1" applyFont="1" applyFill="1" applyBorder="1" applyAlignment="1">
      <alignment horizontal="left"/>
    </xf>
    <xf numFmtId="4" fontId="14" fillId="0" borderId="5" xfId="0" applyNumberFormat="1" applyFont="1" applyBorder="1" applyAlignment="1">
      <alignment horizontal="center"/>
    </xf>
    <xf numFmtId="14" fontId="13" fillId="5" borderId="4" xfId="0" applyNumberFormat="1" applyFont="1" applyFill="1" applyBorder="1" applyAlignment="1">
      <alignment horizontal="center" wrapText="1"/>
    </xf>
    <xf numFmtId="0" fontId="13" fillId="5" borderId="4" xfId="0" applyFont="1" applyFill="1" applyBorder="1" applyAlignment="1">
      <alignment horizontal="left"/>
    </xf>
    <xf numFmtId="0" fontId="13" fillId="5" borderId="4" xfId="0" applyFont="1" applyFill="1" applyBorder="1"/>
    <xf numFmtId="4" fontId="0" fillId="0" borderId="0" xfId="0" applyNumberFormat="1"/>
    <xf numFmtId="0" fontId="0" fillId="6" borderId="0" xfId="0" applyFill="1"/>
    <xf numFmtId="43" fontId="15" fillId="6" borderId="5" xfId="3" applyFont="1" applyFill="1" applyBorder="1" applyAlignment="1"/>
    <xf numFmtId="43" fontId="0" fillId="6" borderId="5" xfId="0" applyNumberFormat="1" applyFill="1" applyBorder="1"/>
    <xf numFmtId="14" fontId="13" fillId="5" borderId="5" xfId="0" applyNumberFormat="1" applyFont="1" applyFill="1" applyBorder="1" applyAlignment="1">
      <alignment horizontal="left"/>
    </xf>
    <xf numFmtId="0" fontId="16" fillId="7" borderId="4" xfId="0" applyFont="1" applyFill="1" applyBorder="1" applyAlignment="1">
      <alignment horizontal="center" vertical="center" wrapText="1"/>
    </xf>
    <xf numFmtId="0" fontId="13" fillId="7" borderId="6" xfId="0" applyFont="1" applyFill="1" applyBorder="1" applyAlignment="1">
      <alignment horizontal="left" vertical="center" wrapText="1"/>
    </xf>
    <xf numFmtId="0" fontId="2" fillId="6" borderId="0" xfId="0" applyFont="1" applyFill="1" applyAlignment="1">
      <alignment horizontal="center" wrapText="1"/>
    </xf>
    <xf numFmtId="0" fontId="17" fillId="7" borderId="6" xfId="0" applyFont="1" applyFill="1" applyBorder="1" applyAlignment="1">
      <alignment horizontal="left" vertical="center" wrapText="1"/>
    </xf>
    <xf numFmtId="4" fontId="0" fillId="6" borderId="5" xfId="0" applyNumberFormat="1" applyFill="1" applyBorder="1"/>
    <xf numFmtId="0" fontId="0" fillId="0" borderId="6" xfId="0" applyBorder="1" applyAlignment="1">
      <alignment horizontal="left"/>
    </xf>
    <xf numFmtId="14" fontId="13" fillId="5" borderId="4" xfId="0" applyNumberFormat="1" applyFont="1" applyFill="1" applyBorder="1" applyAlignment="1">
      <alignment horizontal="left"/>
    </xf>
    <xf numFmtId="0" fontId="16" fillId="7" borderId="4" xfId="0" applyFont="1" applyFill="1" applyBorder="1" applyAlignment="1">
      <alignment horizontal="left" vertical="center" wrapText="1"/>
    </xf>
    <xf numFmtId="43" fontId="0" fillId="6" borderId="4" xfId="0" applyNumberFormat="1" applyFill="1" applyBorder="1"/>
    <xf numFmtId="4" fontId="13" fillId="5" borderId="4" xfId="0" applyNumberFormat="1" applyFont="1" applyFill="1" applyBorder="1" applyAlignment="1">
      <alignment horizontal="left"/>
    </xf>
    <xf numFmtId="0" fontId="19" fillId="6" borderId="4" xfId="4" applyFont="1" applyFill="1" applyBorder="1" applyAlignment="1">
      <alignment vertical="center"/>
    </xf>
    <xf numFmtId="0" fontId="20" fillId="6" borderId="4" xfId="5" applyFont="1" applyFill="1" applyBorder="1" applyAlignment="1">
      <alignment vertical="center"/>
    </xf>
    <xf numFmtId="0" fontId="2" fillId="8" borderId="4" xfId="0" applyFont="1" applyFill="1" applyBorder="1" applyAlignment="1">
      <alignment horizontal="center" vertical="center" wrapText="1"/>
    </xf>
    <xf numFmtId="0" fontId="2" fillId="8" borderId="4" xfId="0" applyFont="1" applyFill="1" applyBorder="1" applyAlignment="1">
      <alignment horizontal="center" wrapText="1"/>
    </xf>
    <xf numFmtId="0" fontId="16" fillId="0" borderId="0" xfId="0" applyFont="1" applyAlignment="1">
      <alignment horizontal="left"/>
    </xf>
    <xf numFmtId="0" fontId="16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22" fillId="0" borderId="0" xfId="0" applyFont="1" applyAlignment="1">
      <alignment horizontal="center"/>
    </xf>
  </cellXfs>
  <cellStyles count="6">
    <cellStyle name="Millares" xfId="1" builtinId="3"/>
    <cellStyle name="Millares 2" xfId="3"/>
    <cellStyle name="Normal" xfId="0" builtinId="0"/>
    <cellStyle name="Normal 17" xfId="5"/>
    <cellStyle name="Normal 2 2" xfId="2"/>
    <cellStyle name="Normal 2 4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485184" cy="1054735"/>
    <xdr:pic>
      <xdr:nvPicPr>
        <xdr:cNvPr id="2" name="Imagen 1">
          <a:extLst>
            <a:ext uri="{FF2B5EF4-FFF2-40B4-BE49-F238E27FC236}">
              <a16:creationId xmlns:a16="http://schemas.microsoft.com/office/drawing/2014/main" xmlns="" id="{88FDE96B-830C-4629-A768-9AA48EDD7F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485184" cy="105473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50"/>
  <sheetViews>
    <sheetView tabSelected="1" view="pageBreakPreview" zoomScale="60" zoomScaleNormal="142" workbookViewId="0">
      <selection activeCell="R91" sqref="R91"/>
    </sheetView>
  </sheetViews>
  <sheetFormatPr baseColWidth="10" defaultRowHeight="15" x14ac:dyDescent="0.25"/>
  <cols>
    <col min="1" max="1" width="3.7109375" customWidth="1"/>
    <col min="2" max="2" width="36.7109375" customWidth="1"/>
    <col min="3" max="3" width="28.42578125" customWidth="1"/>
    <col min="4" max="4" width="24.85546875" customWidth="1"/>
    <col min="5" max="5" width="10.42578125" customWidth="1"/>
    <col min="6" max="6" width="8.140625" customWidth="1"/>
    <col min="7" max="7" width="16.5703125" customWidth="1"/>
    <col min="8" max="8" width="17.85546875" customWidth="1"/>
    <col min="9" max="9" width="10.140625" customWidth="1"/>
    <col min="10" max="10" width="13.42578125" customWidth="1"/>
    <col min="11" max="11" width="14.42578125" customWidth="1"/>
    <col min="12" max="12" width="18.42578125" customWidth="1"/>
    <col min="13" max="13" width="16.85546875" customWidth="1"/>
    <col min="14" max="18" width="19.42578125" customWidth="1"/>
    <col min="19" max="19" width="21.140625" customWidth="1"/>
  </cols>
  <sheetData>
    <row r="1" spans="1:19" ht="20.25" x14ac:dyDescent="0.3">
      <c r="B1" s="61"/>
      <c r="C1" s="61"/>
      <c r="D1" s="63" t="s">
        <v>108</v>
      </c>
    </row>
    <row r="2" spans="1:19" ht="15.75" x14ac:dyDescent="0.25">
      <c r="B2" s="61"/>
      <c r="C2" s="61"/>
      <c r="D2" s="62" t="s">
        <v>107</v>
      </c>
    </row>
    <row r="3" spans="1:19" x14ac:dyDescent="0.25">
      <c r="B3" s="61"/>
      <c r="C3" s="61"/>
      <c r="D3" s="61" t="s">
        <v>106</v>
      </c>
    </row>
    <row r="6" spans="1:19" x14ac:dyDescent="0.25">
      <c r="A6" t="s">
        <v>105</v>
      </c>
      <c r="C6" s="60" t="s">
        <v>104</v>
      </c>
    </row>
    <row r="7" spans="1:19" x14ac:dyDescent="0.25">
      <c r="C7" s="60"/>
    </row>
    <row r="8" spans="1:19" ht="60" x14ac:dyDescent="0.25">
      <c r="A8" s="59" t="s">
        <v>103</v>
      </c>
      <c r="B8" s="58" t="s">
        <v>102</v>
      </c>
      <c r="C8" s="58" t="s">
        <v>101</v>
      </c>
      <c r="D8" s="59" t="s">
        <v>100</v>
      </c>
      <c r="E8" s="58" t="s">
        <v>99</v>
      </c>
      <c r="F8" s="58" t="s">
        <v>98</v>
      </c>
      <c r="G8" s="58" t="s">
        <v>97</v>
      </c>
      <c r="H8" s="58" t="s">
        <v>96</v>
      </c>
      <c r="I8" s="58" t="s">
        <v>95</v>
      </c>
      <c r="J8" s="58" t="s">
        <v>94</v>
      </c>
      <c r="K8" s="58" t="s">
        <v>93</v>
      </c>
      <c r="L8" s="58" t="s">
        <v>92</v>
      </c>
      <c r="M8" s="58" t="s">
        <v>91</v>
      </c>
      <c r="N8" s="58" t="s">
        <v>90</v>
      </c>
      <c r="O8" s="58" t="s">
        <v>89</v>
      </c>
      <c r="P8" s="58" t="s">
        <v>88</v>
      </c>
      <c r="Q8" s="58" t="s">
        <v>87</v>
      </c>
      <c r="R8" s="58" t="s">
        <v>86</v>
      </c>
      <c r="S8" s="58" t="s">
        <v>85</v>
      </c>
    </row>
    <row r="9" spans="1:19" s="42" customFormat="1" ht="18.75" x14ac:dyDescent="0.25">
      <c r="A9" s="48"/>
      <c r="B9" s="57" t="s">
        <v>84</v>
      </c>
      <c r="C9" s="56" t="s">
        <v>83</v>
      </c>
      <c r="D9" s="46" t="s">
        <v>22</v>
      </c>
      <c r="E9" s="52"/>
      <c r="F9" s="52"/>
      <c r="G9" s="55">
        <v>742000</v>
      </c>
      <c r="H9" s="54"/>
      <c r="I9" s="44"/>
      <c r="J9" s="44"/>
      <c r="K9" s="44"/>
      <c r="L9" s="44"/>
      <c r="M9" s="44"/>
      <c r="N9" s="44"/>
      <c r="O9" s="44"/>
      <c r="P9" s="44"/>
      <c r="Q9" s="44"/>
      <c r="R9" s="44"/>
      <c r="S9" s="43">
        <f>G9</f>
        <v>742000</v>
      </c>
    </row>
    <row r="10" spans="1:19" s="42" customFormat="1" ht="15.75" x14ac:dyDescent="0.25">
      <c r="A10" s="48"/>
      <c r="B10" s="53" t="s">
        <v>82</v>
      </c>
      <c r="C10" s="53" t="s">
        <v>81</v>
      </c>
      <c r="D10" s="46" t="s">
        <v>22</v>
      </c>
      <c r="E10" s="52"/>
      <c r="F10" s="52"/>
      <c r="G10" s="52"/>
      <c r="H10" s="44">
        <v>152070</v>
      </c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3">
        <f>H10</f>
        <v>152070</v>
      </c>
    </row>
    <row r="11" spans="1:19" s="42" customFormat="1" ht="15.75" x14ac:dyDescent="0.25">
      <c r="A11" s="48"/>
      <c r="B11" s="47" t="s">
        <v>69</v>
      </c>
      <c r="C11" s="47" t="s">
        <v>80</v>
      </c>
      <c r="D11" s="46" t="s">
        <v>22</v>
      </c>
      <c r="E11" s="45"/>
      <c r="F11" s="45"/>
      <c r="G11" s="45"/>
      <c r="H11" s="44"/>
      <c r="I11" s="44"/>
      <c r="J11" s="44"/>
      <c r="K11" s="44"/>
      <c r="L11" s="44">
        <v>590</v>
      </c>
      <c r="M11" s="44"/>
      <c r="N11" s="44"/>
      <c r="O11" s="44"/>
      <c r="P11" s="44"/>
      <c r="Q11" s="44"/>
      <c r="R11" s="44"/>
      <c r="S11" s="43">
        <f>L11</f>
        <v>590</v>
      </c>
    </row>
    <row r="12" spans="1:19" s="42" customFormat="1" ht="15.75" x14ac:dyDescent="0.25">
      <c r="A12" s="48"/>
      <c r="B12" s="47" t="s">
        <v>79</v>
      </c>
      <c r="C12" s="51" t="s">
        <v>78</v>
      </c>
      <c r="D12" s="46" t="s">
        <v>22</v>
      </c>
      <c r="E12" s="45"/>
      <c r="F12" s="45"/>
      <c r="G12" s="45"/>
      <c r="H12" s="44"/>
      <c r="I12" s="44"/>
      <c r="J12" s="44"/>
      <c r="K12" s="44"/>
      <c r="L12" s="44">
        <v>1222202.19</v>
      </c>
      <c r="M12" s="44"/>
      <c r="N12" s="44"/>
      <c r="O12" s="44"/>
      <c r="P12" s="44"/>
      <c r="Q12" s="44"/>
      <c r="R12" s="44"/>
      <c r="S12" s="43">
        <f>L12</f>
        <v>1222202.19</v>
      </c>
    </row>
    <row r="13" spans="1:19" s="42" customFormat="1" ht="15.75" x14ac:dyDescent="0.25">
      <c r="A13" s="48"/>
      <c r="B13" s="47" t="s">
        <v>26</v>
      </c>
      <c r="C13" s="51" t="s">
        <v>51</v>
      </c>
      <c r="D13" s="46" t="s">
        <v>22</v>
      </c>
      <c r="E13" s="45"/>
      <c r="F13" s="45"/>
      <c r="G13" s="45"/>
      <c r="H13" s="44"/>
      <c r="I13" s="44"/>
      <c r="J13" s="44"/>
      <c r="K13" s="44"/>
      <c r="L13" s="44">
        <v>40774.61</v>
      </c>
      <c r="M13" s="44"/>
      <c r="N13" s="44"/>
      <c r="O13" s="44"/>
      <c r="P13" s="44"/>
      <c r="Q13" s="44"/>
      <c r="R13" s="44"/>
      <c r="S13" s="43">
        <f>L13</f>
        <v>40774.61</v>
      </c>
    </row>
    <row r="14" spans="1:19" s="42" customFormat="1" ht="15.75" x14ac:dyDescent="0.25">
      <c r="A14" s="48"/>
      <c r="B14" s="47" t="s">
        <v>77</v>
      </c>
      <c r="C14" s="51" t="s">
        <v>76</v>
      </c>
      <c r="D14" s="46" t="s">
        <v>22</v>
      </c>
      <c r="E14" s="45"/>
      <c r="F14" s="45"/>
      <c r="G14" s="45"/>
      <c r="H14" s="44"/>
      <c r="I14" s="44"/>
      <c r="J14" s="44"/>
      <c r="K14" s="44"/>
      <c r="L14" s="44">
        <v>17040</v>
      </c>
      <c r="M14" s="44"/>
      <c r="N14" s="44"/>
      <c r="O14" s="44"/>
      <c r="P14" s="44"/>
      <c r="Q14" s="44"/>
      <c r="R14" s="44"/>
      <c r="S14" s="43">
        <f>L14</f>
        <v>17040</v>
      </c>
    </row>
    <row r="15" spans="1:19" s="42" customFormat="1" ht="28.5" x14ac:dyDescent="0.25">
      <c r="A15" s="48"/>
      <c r="B15" s="47" t="s">
        <v>69</v>
      </c>
      <c r="C15" s="47" t="s">
        <v>47</v>
      </c>
      <c r="D15" s="46" t="s">
        <v>22</v>
      </c>
      <c r="E15" s="45"/>
      <c r="F15" s="45"/>
      <c r="G15" s="45"/>
      <c r="H15" s="44"/>
      <c r="I15" s="44"/>
      <c r="J15" s="44"/>
      <c r="K15" s="44"/>
      <c r="L15" s="44"/>
      <c r="M15" s="44">
        <v>590</v>
      </c>
      <c r="N15" s="44"/>
      <c r="O15" s="44"/>
      <c r="P15" s="44"/>
      <c r="Q15" s="44"/>
      <c r="R15" s="44"/>
      <c r="S15" s="43">
        <f>M15</f>
        <v>590</v>
      </c>
    </row>
    <row r="16" spans="1:19" s="42" customFormat="1" ht="28.5" x14ac:dyDescent="0.25">
      <c r="A16" s="48"/>
      <c r="B16" s="47" t="s">
        <v>69</v>
      </c>
      <c r="C16" s="47" t="s">
        <v>47</v>
      </c>
      <c r="D16" s="46" t="s">
        <v>22</v>
      </c>
      <c r="E16" s="45"/>
      <c r="F16" s="45"/>
      <c r="G16" s="45"/>
      <c r="H16" s="44"/>
      <c r="I16" s="44"/>
      <c r="J16" s="44"/>
      <c r="K16" s="44"/>
      <c r="L16" s="44"/>
      <c r="M16" s="44">
        <v>1180</v>
      </c>
      <c r="N16" s="44"/>
      <c r="O16" s="44"/>
      <c r="P16" s="44"/>
      <c r="Q16" s="44"/>
      <c r="R16" s="44"/>
      <c r="S16" s="43">
        <f>M16</f>
        <v>1180</v>
      </c>
    </row>
    <row r="17" spans="1:19" s="42" customFormat="1" ht="28.5" x14ac:dyDescent="0.25">
      <c r="A17" s="48"/>
      <c r="B17" s="47" t="s">
        <v>69</v>
      </c>
      <c r="C17" s="47" t="s">
        <v>47</v>
      </c>
      <c r="D17" s="46" t="s">
        <v>22</v>
      </c>
      <c r="E17" s="45"/>
      <c r="F17" s="45"/>
      <c r="G17" s="45"/>
      <c r="H17" s="44"/>
      <c r="I17" s="44"/>
      <c r="J17" s="44"/>
      <c r="K17" s="44"/>
      <c r="L17" s="44"/>
      <c r="M17" s="44">
        <v>590</v>
      </c>
      <c r="N17" s="44"/>
      <c r="O17" s="44"/>
      <c r="P17" s="44"/>
      <c r="Q17" s="44"/>
      <c r="R17" s="44"/>
      <c r="S17" s="43">
        <f>M17</f>
        <v>590</v>
      </c>
    </row>
    <row r="18" spans="1:19" s="42" customFormat="1" ht="28.5" x14ac:dyDescent="0.25">
      <c r="A18" s="48"/>
      <c r="B18" s="47" t="s">
        <v>69</v>
      </c>
      <c r="C18" s="47" t="s">
        <v>47</v>
      </c>
      <c r="D18" s="46" t="s">
        <v>22</v>
      </c>
      <c r="E18" s="45"/>
      <c r="F18" s="45"/>
      <c r="G18" s="45"/>
      <c r="H18" s="44"/>
      <c r="I18" s="44"/>
      <c r="J18" s="44"/>
      <c r="K18" s="44"/>
      <c r="L18" s="44"/>
      <c r="M18" s="44">
        <v>590</v>
      </c>
      <c r="N18" s="44"/>
      <c r="O18" s="44"/>
      <c r="P18" s="44"/>
      <c r="Q18" s="44"/>
      <c r="R18" s="44"/>
      <c r="S18" s="43">
        <f>M18</f>
        <v>590</v>
      </c>
    </row>
    <row r="19" spans="1:19" s="42" customFormat="1" ht="28.5" x14ac:dyDescent="0.25">
      <c r="A19" s="48"/>
      <c r="B19" s="47" t="s">
        <v>69</v>
      </c>
      <c r="C19" s="47" t="s">
        <v>47</v>
      </c>
      <c r="D19" s="46" t="s">
        <v>22</v>
      </c>
      <c r="E19" s="45"/>
      <c r="F19" s="45"/>
      <c r="G19" s="45"/>
      <c r="H19" s="44"/>
      <c r="I19" s="44"/>
      <c r="J19" s="44"/>
      <c r="K19" s="44"/>
      <c r="L19" s="44"/>
      <c r="M19" s="44">
        <v>590</v>
      </c>
      <c r="N19" s="44"/>
      <c r="O19" s="44"/>
      <c r="P19" s="44"/>
      <c r="Q19" s="44"/>
      <c r="R19" s="44"/>
      <c r="S19" s="43">
        <f>M19</f>
        <v>590</v>
      </c>
    </row>
    <row r="20" spans="1:19" s="42" customFormat="1" ht="28.5" x14ac:dyDescent="0.25">
      <c r="A20" s="48"/>
      <c r="B20" s="47" t="s">
        <v>69</v>
      </c>
      <c r="C20" s="47" t="s">
        <v>47</v>
      </c>
      <c r="D20" s="46" t="s">
        <v>22</v>
      </c>
      <c r="E20" s="45"/>
      <c r="F20" s="45"/>
      <c r="G20" s="45"/>
      <c r="H20" s="44"/>
      <c r="I20" s="44"/>
      <c r="J20" s="44"/>
      <c r="K20" s="44"/>
      <c r="L20" s="44"/>
      <c r="M20" s="44">
        <v>590</v>
      </c>
      <c r="N20" s="44"/>
      <c r="O20" s="44"/>
      <c r="P20" s="44"/>
      <c r="Q20" s="44"/>
      <c r="R20" s="44"/>
      <c r="S20" s="43">
        <f>M20</f>
        <v>590</v>
      </c>
    </row>
    <row r="21" spans="1:19" s="42" customFormat="1" ht="28.5" x14ac:dyDescent="0.25">
      <c r="A21" s="48"/>
      <c r="B21" s="47" t="s">
        <v>75</v>
      </c>
      <c r="C21" s="47" t="s">
        <v>74</v>
      </c>
      <c r="D21" s="46" t="s">
        <v>22</v>
      </c>
      <c r="E21" s="45"/>
      <c r="F21" s="45"/>
      <c r="G21" s="45"/>
      <c r="H21" s="44"/>
      <c r="I21" s="44"/>
      <c r="J21" s="44"/>
      <c r="K21" s="44"/>
      <c r="L21" s="44"/>
      <c r="M21" s="44">
        <v>767</v>
      </c>
      <c r="N21" s="44"/>
      <c r="O21" s="44"/>
      <c r="P21" s="44"/>
      <c r="Q21" s="44"/>
      <c r="R21" s="44"/>
      <c r="S21" s="43">
        <f>M21</f>
        <v>767</v>
      </c>
    </row>
    <row r="22" spans="1:19" s="42" customFormat="1" ht="28.5" x14ac:dyDescent="0.25">
      <c r="A22" s="48"/>
      <c r="B22" s="47" t="s">
        <v>73</v>
      </c>
      <c r="C22" s="47" t="s">
        <v>47</v>
      </c>
      <c r="D22" s="46" t="s">
        <v>22</v>
      </c>
      <c r="E22" s="45"/>
      <c r="F22" s="45"/>
      <c r="G22" s="45"/>
      <c r="H22" s="44"/>
      <c r="I22" s="44"/>
      <c r="J22" s="44"/>
      <c r="K22" s="44"/>
      <c r="L22" s="44"/>
      <c r="M22" s="44"/>
      <c r="N22" s="44">
        <v>12200</v>
      </c>
      <c r="O22" s="44"/>
      <c r="P22" s="44"/>
      <c r="Q22" s="44"/>
      <c r="R22" s="44"/>
      <c r="S22" s="43">
        <f>N22</f>
        <v>12200</v>
      </c>
    </row>
    <row r="23" spans="1:19" s="42" customFormat="1" ht="28.5" x14ac:dyDescent="0.25">
      <c r="A23" s="48"/>
      <c r="B23" s="47" t="s">
        <v>72</v>
      </c>
      <c r="C23" s="47" t="s">
        <v>51</v>
      </c>
      <c r="D23" s="46" t="s">
        <v>22</v>
      </c>
      <c r="E23" s="45"/>
      <c r="F23" s="45"/>
      <c r="G23" s="45"/>
      <c r="H23" s="44"/>
      <c r="I23" s="44"/>
      <c r="J23" s="44"/>
      <c r="K23" s="44"/>
      <c r="L23" s="44"/>
      <c r="M23" s="44"/>
      <c r="N23" s="44"/>
      <c r="O23" s="44">
        <v>12554.67</v>
      </c>
      <c r="P23" s="44"/>
      <c r="Q23" s="44"/>
      <c r="R23" s="44"/>
      <c r="S23" s="43">
        <f>O23</f>
        <v>12554.67</v>
      </c>
    </row>
    <row r="24" spans="1:19" s="42" customFormat="1" ht="15.75" x14ac:dyDescent="0.25">
      <c r="A24" s="48"/>
      <c r="B24" s="47" t="s">
        <v>54</v>
      </c>
      <c r="C24" s="47" t="s">
        <v>55</v>
      </c>
      <c r="D24" s="46" t="s">
        <v>22</v>
      </c>
      <c r="E24" s="45"/>
      <c r="F24" s="45"/>
      <c r="G24" s="45"/>
      <c r="H24" s="44"/>
      <c r="I24" s="44"/>
      <c r="J24" s="44"/>
      <c r="K24" s="44"/>
      <c r="L24" s="44"/>
      <c r="M24" s="44"/>
      <c r="N24" s="44"/>
      <c r="O24" s="44">
        <v>40828</v>
      </c>
      <c r="P24" s="44"/>
      <c r="Q24" s="44"/>
      <c r="R24" s="44"/>
      <c r="S24" s="43">
        <f>O24</f>
        <v>40828</v>
      </c>
    </row>
    <row r="25" spans="1:19" s="42" customFormat="1" ht="28.5" x14ac:dyDescent="0.25">
      <c r="A25" s="48"/>
      <c r="B25" s="47" t="s">
        <v>71</v>
      </c>
      <c r="C25" s="47" t="s">
        <v>51</v>
      </c>
      <c r="D25" s="46" t="s">
        <v>22</v>
      </c>
      <c r="E25" s="45"/>
      <c r="F25" s="45"/>
      <c r="G25" s="45"/>
      <c r="H25" s="44"/>
      <c r="I25" s="44"/>
      <c r="J25" s="44"/>
      <c r="K25" s="44"/>
      <c r="L25" s="44"/>
      <c r="M25" s="44"/>
      <c r="N25" s="44"/>
      <c r="O25" s="44"/>
      <c r="P25" s="44">
        <v>88932.12</v>
      </c>
      <c r="Q25" s="44"/>
      <c r="R25" s="44"/>
      <c r="S25" s="43">
        <f>P25</f>
        <v>88932.12</v>
      </c>
    </row>
    <row r="26" spans="1:19" s="42" customFormat="1" ht="28.5" x14ac:dyDescent="0.25">
      <c r="A26" s="48"/>
      <c r="B26" s="47" t="s">
        <v>50</v>
      </c>
      <c r="C26" s="47" t="s">
        <v>47</v>
      </c>
      <c r="D26" s="46" t="s">
        <v>22</v>
      </c>
      <c r="E26" s="45"/>
      <c r="F26" s="45"/>
      <c r="G26" s="45"/>
      <c r="H26" s="44"/>
      <c r="I26" s="44"/>
      <c r="J26" s="44"/>
      <c r="K26" s="44"/>
      <c r="L26" s="44"/>
      <c r="M26" s="44"/>
      <c r="N26" s="44"/>
      <c r="O26" s="44"/>
      <c r="P26" s="44">
        <v>9850.0299999999988</v>
      </c>
      <c r="Q26" s="44"/>
      <c r="R26" s="44"/>
      <c r="S26" s="43">
        <f>P26</f>
        <v>9850.0299999999988</v>
      </c>
    </row>
    <row r="27" spans="1:19" s="42" customFormat="1" ht="15.75" x14ac:dyDescent="0.25">
      <c r="A27" s="48"/>
      <c r="B27" s="47" t="s">
        <v>24</v>
      </c>
      <c r="C27" s="47" t="s">
        <v>11</v>
      </c>
      <c r="D27" s="46" t="s">
        <v>22</v>
      </c>
      <c r="E27" s="45"/>
      <c r="F27" s="45"/>
      <c r="G27" s="45"/>
      <c r="H27" s="44"/>
      <c r="I27" s="44"/>
      <c r="J27" s="44"/>
      <c r="K27" s="44"/>
      <c r="L27" s="44"/>
      <c r="M27" s="44"/>
      <c r="N27" s="44"/>
      <c r="O27" s="44"/>
      <c r="P27" s="44">
        <v>1368.8</v>
      </c>
      <c r="Q27" s="44"/>
      <c r="R27" s="44"/>
      <c r="S27" s="43">
        <f>P27</f>
        <v>1368.8</v>
      </c>
    </row>
    <row r="28" spans="1:19" s="42" customFormat="1" ht="15.75" x14ac:dyDescent="0.25">
      <c r="A28" s="48"/>
      <c r="B28" s="47" t="s">
        <v>24</v>
      </c>
      <c r="C28" s="47" t="s">
        <v>23</v>
      </c>
      <c r="D28" s="46" t="s">
        <v>22</v>
      </c>
      <c r="E28" s="45"/>
      <c r="F28" s="45"/>
      <c r="G28" s="45"/>
      <c r="H28" s="44"/>
      <c r="I28" s="44"/>
      <c r="J28" s="44"/>
      <c r="K28" s="44"/>
      <c r="L28" s="44"/>
      <c r="M28" s="44"/>
      <c r="N28" s="44"/>
      <c r="O28" s="44"/>
      <c r="P28" s="44">
        <v>7080</v>
      </c>
      <c r="Q28" s="44"/>
      <c r="R28" s="44"/>
      <c r="S28" s="43">
        <f>P28</f>
        <v>7080</v>
      </c>
    </row>
    <row r="29" spans="1:19" s="42" customFormat="1" ht="28.5" x14ac:dyDescent="0.25">
      <c r="A29" s="48"/>
      <c r="B29" s="47" t="s">
        <v>69</v>
      </c>
      <c r="C29" s="47" t="s">
        <v>47</v>
      </c>
      <c r="D29" s="46" t="s">
        <v>22</v>
      </c>
      <c r="E29" s="45"/>
      <c r="F29" s="45"/>
      <c r="G29" s="45"/>
      <c r="H29" s="44"/>
      <c r="I29" s="44"/>
      <c r="J29" s="44"/>
      <c r="K29" s="44"/>
      <c r="L29" s="44"/>
      <c r="M29" s="44"/>
      <c r="N29" s="44"/>
      <c r="O29" s="44"/>
      <c r="P29" s="44">
        <v>4838</v>
      </c>
      <c r="Q29" s="44"/>
      <c r="R29" s="44"/>
      <c r="S29" s="43">
        <f>P29</f>
        <v>4838</v>
      </c>
    </row>
    <row r="30" spans="1:19" s="42" customFormat="1" ht="28.5" x14ac:dyDescent="0.25">
      <c r="A30" s="48"/>
      <c r="B30" s="47" t="s">
        <v>69</v>
      </c>
      <c r="C30" s="47" t="s">
        <v>47</v>
      </c>
      <c r="D30" s="46" t="s">
        <v>22</v>
      </c>
      <c r="E30" s="45"/>
      <c r="F30" s="45"/>
      <c r="G30" s="45"/>
      <c r="H30" s="44"/>
      <c r="I30" s="44"/>
      <c r="J30" s="44"/>
      <c r="K30" s="44"/>
      <c r="L30" s="44"/>
      <c r="M30" s="44"/>
      <c r="N30" s="44"/>
      <c r="O30" s="44"/>
      <c r="P30" s="44">
        <v>5428</v>
      </c>
      <c r="Q30" s="44"/>
      <c r="R30" s="44"/>
      <c r="S30" s="43">
        <f>P30</f>
        <v>5428</v>
      </c>
    </row>
    <row r="31" spans="1:19" s="42" customFormat="1" ht="28.5" x14ac:dyDescent="0.25">
      <c r="A31" s="48"/>
      <c r="B31" s="47" t="s">
        <v>69</v>
      </c>
      <c r="C31" s="47" t="s">
        <v>70</v>
      </c>
      <c r="D31" s="46" t="s">
        <v>22</v>
      </c>
      <c r="E31" s="45"/>
      <c r="F31" s="45"/>
      <c r="G31" s="45"/>
      <c r="H31" s="44"/>
      <c r="I31" s="44"/>
      <c r="J31" s="44"/>
      <c r="K31" s="44"/>
      <c r="L31" s="44"/>
      <c r="M31" s="44"/>
      <c r="N31" s="44"/>
      <c r="O31" s="44"/>
      <c r="P31" s="44">
        <v>4838</v>
      </c>
      <c r="Q31" s="44"/>
      <c r="R31" s="44"/>
      <c r="S31" s="43">
        <f>P31</f>
        <v>4838</v>
      </c>
    </row>
    <row r="32" spans="1:19" s="42" customFormat="1" ht="28.5" x14ac:dyDescent="0.25">
      <c r="A32" s="48"/>
      <c r="B32" s="47" t="s">
        <v>69</v>
      </c>
      <c r="C32" s="47" t="s">
        <v>47</v>
      </c>
      <c r="D32" s="46" t="s">
        <v>22</v>
      </c>
      <c r="E32" s="45"/>
      <c r="F32" s="45"/>
      <c r="G32" s="45"/>
      <c r="H32" s="44"/>
      <c r="I32" s="44"/>
      <c r="J32" s="44"/>
      <c r="K32" s="44"/>
      <c r="L32" s="44"/>
      <c r="M32" s="44"/>
      <c r="N32" s="44"/>
      <c r="O32" s="44"/>
      <c r="P32" s="44">
        <v>5428</v>
      </c>
      <c r="Q32" s="44"/>
      <c r="R32" s="44"/>
      <c r="S32" s="43">
        <f>P32</f>
        <v>5428</v>
      </c>
    </row>
    <row r="33" spans="1:19" s="42" customFormat="1" ht="15.75" x14ac:dyDescent="0.25">
      <c r="A33" s="48"/>
      <c r="B33" s="47" t="s">
        <v>38</v>
      </c>
      <c r="C33" s="47" t="s">
        <v>36</v>
      </c>
      <c r="D33" s="46" t="s">
        <v>22</v>
      </c>
      <c r="E33" s="45"/>
      <c r="F33" s="45"/>
      <c r="G33" s="45"/>
      <c r="H33" s="44"/>
      <c r="I33" s="44"/>
      <c r="J33" s="44"/>
      <c r="K33" s="44"/>
      <c r="L33" s="44"/>
      <c r="M33" s="44"/>
      <c r="N33" s="44"/>
      <c r="O33" s="44"/>
      <c r="P33" s="44">
        <v>19470</v>
      </c>
      <c r="Q33" s="44"/>
      <c r="R33" s="44"/>
      <c r="S33" s="43">
        <f>P33</f>
        <v>19470</v>
      </c>
    </row>
    <row r="34" spans="1:19" s="42" customFormat="1" ht="15.75" x14ac:dyDescent="0.25">
      <c r="A34" s="48"/>
      <c r="B34" s="49" t="s">
        <v>24</v>
      </c>
      <c r="C34" s="49" t="s">
        <v>11</v>
      </c>
      <c r="D34" s="46" t="s">
        <v>22</v>
      </c>
      <c r="E34" s="45"/>
      <c r="F34" s="45"/>
      <c r="G34" s="45"/>
      <c r="H34" s="44"/>
      <c r="I34" s="44"/>
      <c r="J34" s="44"/>
      <c r="K34" s="44"/>
      <c r="L34" s="44"/>
      <c r="M34" s="44"/>
      <c r="N34" s="44"/>
      <c r="O34" s="44"/>
      <c r="P34" s="44"/>
      <c r="Q34" s="44">
        <v>1180</v>
      </c>
      <c r="R34" s="44"/>
      <c r="S34" s="43">
        <f>Q34</f>
        <v>1180</v>
      </c>
    </row>
    <row r="35" spans="1:19" s="42" customFormat="1" ht="15.75" x14ac:dyDescent="0.25">
      <c r="A35" s="48"/>
      <c r="B35" s="49" t="s">
        <v>68</v>
      </c>
      <c r="C35" s="49" t="s">
        <v>67</v>
      </c>
      <c r="D35" s="46" t="s">
        <v>22</v>
      </c>
      <c r="E35" s="45"/>
      <c r="F35" s="45"/>
      <c r="G35" s="45"/>
      <c r="H35" s="44"/>
      <c r="I35" s="44"/>
      <c r="J35" s="44"/>
      <c r="K35" s="44"/>
      <c r="L35" s="44"/>
      <c r="M35" s="44"/>
      <c r="N35" s="44"/>
      <c r="O35" s="44"/>
      <c r="P35" s="44"/>
      <c r="Q35" s="44">
        <v>109411.23999999999</v>
      </c>
      <c r="R35" s="44"/>
      <c r="S35" s="43">
        <f>Q35</f>
        <v>109411.23999999999</v>
      </c>
    </row>
    <row r="36" spans="1:19" s="42" customFormat="1" ht="15.75" x14ac:dyDescent="0.25">
      <c r="A36" s="48"/>
      <c r="B36" s="49" t="s">
        <v>37</v>
      </c>
      <c r="C36" s="49" t="s">
        <v>66</v>
      </c>
      <c r="D36" s="46" t="s">
        <v>22</v>
      </c>
      <c r="E36" s="45"/>
      <c r="F36" s="45"/>
      <c r="G36" s="45"/>
      <c r="H36" s="44"/>
      <c r="I36" s="44"/>
      <c r="J36" s="44"/>
      <c r="K36" s="44"/>
      <c r="L36" s="44"/>
      <c r="M36" s="44"/>
      <c r="N36" s="44"/>
      <c r="O36" s="44"/>
      <c r="P36" s="44"/>
      <c r="Q36" s="44">
        <v>15045</v>
      </c>
      <c r="R36" s="44"/>
      <c r="S36" s="43">
        <f>Q36</f>
        <v>15045</v>
      </c>
    </row>
    <row r="37" spans="1:19" s="42" customFormat="1" ht="30" x14ac:dyDescent="0.25">
      <c r="A37" s="48"/>
      <c r="B37" s="49" t="s">
        <v>61</v>
      </c>
      <c r="C37" s="49" t="s">
        <v>65</v>
      </c>
      <c r="D37" s="46" t="s">
        <v>22</v>
      </c>
      <c r="E37" s="45"/>
      <c r="F37" s="45"/>
      <c r="G37" s="45"/>
      <c r="H37" s="44"/>
      <c r="I37" s="44"/>
      <c r="J37" s="44"/>
      <c r="K37" s="44"/>
      <c r="L37" s="44"/>
      <c r="M37" s="44"/>
      <c r="N37" s="44"/>
      <c r="O37" s="44"/>
      <c r="P37" s="44"/>
      <c r="Q37" s="44">
        <v>2116.92</v>
      </c>
      <c r="R37" s="44"/>
      <c r="S37" s="43">
        <f>Q37</f>
        <v>2116.92</v>
      </c>
    </row>
    <row r="38" spans="1:19" s="42" customFormat="1" ht="30" x14ac:dyDescent="0.25">
      <c r="A38" s="48"/>
      <c r="B38" s="49" t="s">
        <v>61</v>
      </c>
      <c r="C38" s="49" t="s">
        <v>65</v>
      </c>
      <c r="D38" s="46" t="s">
        <v>22</v>
      </c>
      <c r="E38" s="45"/>
      <c r="F38" s="45"/>
      <c r="G38" s="45"/>
      <c r="H38" s="44"/>
      <c r="I38" s="44"/>
      <c r="J38" s="50"/>
      <c r="K38" s="44"/>
      <c r="L38" s="44"/>
      <c r="M38" s="44"/>
      <c r="N38" s="44"/>
      <c r="O38" s="44"/>
      <c r="P38" s="44"/>
      <c r="Q38" s="44">
        <v>30046.33</v>
      </c>
      <c r="R38" s="44"/>
      <c r="S38" s="43">
        <f>Q38</f>
        <v>30046.33</v>
      </c>
    </row>
    <row r="39" spans="1:19" s="42" customFormat="1" ht="30" x14ac:dyDescent="0.25">
      <c r="A39" s="48"/>
      <c r="B39" s="49" t="s">
        <v>26</v>
      </c>
      <c r="C39" s="49" t="s">
        <v>51</v>
      </c>
      <c r="D39" s="46" t="s">
        <v>22</v>
      </c>
      <c r="E39" s="45"/>
      <c r="F39" s="45"/>
      <c r="G39" s="45"/>
      <c r="H39" s="44"/>
      <c r="I39" s="44"/>
      <c r="J39" s="44"/>
      <c r="K39" s="44"/>
      <c r="L39" s="44"/>
      <c r="M39" s="44"/>
      <c r="N39" s="44"/>
      <c r="O39" s="44"/>
      <c r="P39" s="44"/>
      <c r="Q39" s="44">
        <v>1979.99</v>
      </c>
      <c r="R39" s="44"/>
      <c r="S39" s="43">
        <f>Q39</f>
        <v>1979.99</v>
      </c>
    </row>
    <row r="40" spans="1:19" s="42" customFormat="1" ht="30" x14ac:dyDescent="0.25">
      <c r="A40" s="48"/>
      <c r="B40" s="49" t="s">
        <v>61</v>
      </c>
      <c r="C40" s="49" t="s">
        <v>65</v>
      </c>
      <c r="D40" s="46" t="s">
        <v>22</v>
      </c>
      <c r="E40" s="45"/>
      <c r="F40" s="45"/>
      <c r="G40" s="45"/>
      <c r="H40" s="44"/>
      <c r="I40" s="44"/>
      <c r="J40" s="44"/>
      <c r="K40" s="44"/>
      <c r="L40" s="44"/>
      <c r="M40" s="44"/>
      <c r="N40" s="44"/>
      <c r="O40" s="44"/>
      <c r="P40" s="44"/>
      <c r="Q40" s="44">
        <v>1298</v>
      </c>
      <c r="R40" s="44"/>
      <c r="S40" s="43">
        <f>Q40</f>
        <v>1298</v>
      </c>
    </row>
    <row r="41" spans="1:19" s="42" customFormat="1" ht="30" x14ac:dyDescent="0.25">
      <c r="A41" s="48"/>
      <c r="B41" s="49" t="s">
        <v>61</v>
      </c>
      <c r="C41" s="49" t="s">
        <v>65</v>
      </c>
      <c r="D41" s="46" t="s">
        <v>22</v>
      </c>
      <c r="E41" s="45"/>
      <c r="F41" s="45"/>
      <c r="G41" s="45"/>
      <c r="H41" s="44"/>
      <c r="I41" s="44"/>
      <c r="J41" s="44"/>
      <c r="K41" s="44"/>
      <c r="L41" s="44"/>
      <c r="M41" s="44"/>
      <c r="N41" s="44"/>
      <c r="O41" s="44"/>
      <c r="P41" s="44"/>
      <c r="Q41" s="44">
        <v>1298</v>
      </c>
      <c r="R41" s="44"/>
      <c r="S41" s="43">
        <f>Q41</f>
        <v>1298</v>
      </c>
    </row>
    <row r="42" spans="1:19" s="42" customFormat="1" ht="30" x14ac:dyDescent="0.25">
      <c r="A42" s="48"/>
      <c r="B42" s="49" t="s">
        <v>61</v>
      </c>
      <c r="C42" s="49" t="s">
        <v>65</v>
      </c>
      <c r="D42" s="46" t="s">
        <v>22</v>
      </c>
      <c r="E42" s="45"/>
      <c r="F42" s="45"/>
      <c r="G42" s="45"/>
      <c r="H42" s="44"/>
      <c r="I42" s="44"/>
      <c r="J42" s="44"/>
      <c r="K42" s="44"/>
      <c r="L42" s="44"/>
      <c r="M42" s="44"/>
      <c r="N42" s="44"/>
      <c r="O42" s="44"/>
      <c r="P42" s="44"/>
      <c r="Q42" s="44">
        <v>1872.66</v>
      </c>
      <c r="R42" s="44"/>
      <c r="S42" s="43">
        <f>Q42</f>
        <v>1872.66</v>
      </c>
    </row>
    <row r="43" spans="1:19" s="42" customFormat="1" ht="30" x14ac:dyDescent="0.25">
      <c r="A43" s="48"/>
      <c r="B43" s="49" t="s">
        <v>26</v>
      </c>
      <c r="C43" s="49" t="s">
        <v>51</v>
      </c>
      <c r="D43" s="46" t="s">
        <v>22</v>
      </c>
      <c r="E43" s="45"/>
      <c r="F43" s="45"/>
      <c r="G43" s="45"/>
      <c r="H43" s="44"/>
      <c r="I43" s="44"/>
      <c r="J43" s="44"/>
      <c r="K43" s="44"/>
      <c r="L43" s="44"/>
      <c r="M43" s="44"/>
      <c r="N43" s="44"/>
      <c r="O43" s="44"/>
      <c r="P43" s="44"/>
      <c r="Q43" s="44">
        <v>34079.97</v>
      </c>
      <c r="R43" s="44"/>
      <c r="S43" s="43">
        <f>Q43</f>
        <v>34079.97</v>
      </c>
    </row>
    <row r="44" spans="1:19" s="42" customFormat="1" ht="30" x14ac:dyDescent="0.25">
      <c r="A44" s="48"/>
      <c r="B44" s="49" t="s">
        <v>64</v>
      </c>
      <c r="C44" s="49" t="s">
        <v>49</v>
      </c>
      <c r="D44" s="46" t="s">
        <v>22</v>
      </c>
      <c r="E44" s="45"/>
      <c r="F44" s="45"/>
      <c r="G44" s="45"/>
      <c r="H44" s="44"/>
      <c r="I44" s="44"/>
      <c r="J44" s="44"/>
      <c r="K44" s="44"/>
      <c r="L44" s="44"/>
      <c r="M44" s="44"/>
      <c r="N44" s="44"/>
      <c r="O44" s="44"/>
      <c r="P44" s="44"/>
      <c r="Q44" s="44">
        <v>10979.9</v>
      </c>
      <c r="R44" s="44"/>
      <c r="S44" s="43">
        <f>Q44</f>
        <v>10979.9</v>
      </c>
    </row>
    <row r="45" spans="1:19" s="42" customFormat="1" ht="30" x14ac:dyDescent="0.25">
      <c r="A45" s="48"/>
      <c r="B45" s="49" t="s">
        <v>61</v>
      </c>
      <c r="C45" s="49" t="s">
        <v>60</v>
      </c>
      <c r="D45" s="46" t="s">
        <v>22</v>
      </c>
      <c r="E45" s="45"/>
      <c r="F45" s="45"/>
      <c r="G45" s="45"/>
      <c r="H45" s="44"/>
      <c r="I45" s="44"/>
      <c r="J45" s="44"/>
      <c r="K45" s="44"/>
      <c r="L45" s="44"/>
      <c r="M45" s="44"/>
      <c r="N45" s="44"/>
      <c r="O45" s="44"/>
      <c r="P45" s="44"/>
      <c r="Q45" s="44">
        <v>1298</v>
      </c>
      <c r="R45" s="44"/>
      <c r="S45" s="43">
        <f>Q45</f>
        <v>1298</v>
      </c>
    </row>
    <row r="46" spans="1:19" s="42" customFormat="1" ht="30" x14ac:dyDescent="0.25">
      <c r="A46" s="48"/>
      <c r="B46" s="49" t="s">
        <v>61</v>
      </c>
      <c r="C46" s="49" t="s">
        <v>63</v>
      </c>
      <c r="D46" s="46" t="s">
        <v>22</v>
      </c>
      <c r="E46" s="45"/>
      <c r="F46" s="45"/>
      <c r="G46" s="45"/>
      <c r="H46" s="44"/>
      <c r="I46" s="44"/>
      <c r="J46" s="44"/>
      <c r="K46" s="44"/>
      <c r="L46" s="44"/>
      <c r="M46" s="44"/>
      <c r="N46" s="44"/>
      <c r="O46" s="44"/>
      <c r="P46" s="44"/>
      <c r="Q46" s="44">
        <v>4585.6000000000004</v>
      </c>
      <c r="R46" s="44"/>
      <c r="S46" s="43">
        <f>Q46</f>
        <v>4585.6000000000004</v>
      </c>
    </row>
    <row r="47" spans="1:19" s="42" customFormat="1" ht="30" x14ac:dyDescent="0.25">
      <c r="A47" s="48"/>
      <c r="B47" s="49" t="s">
        <v>61</v>
      </c>
      <c r="C47" s="49" t="s">
        <v>63</v>
      </c>
      <c r="D47" s="46" t="s">
        <v>22</v>
      </c>
      <c r="E47" s="45"/>
      <c r="F47" s="45"/>
      <c r="G47" s="45"/>
      <c r="H47" s="44"/>
      <c r="I47" s="44"/>
      <c r="J47" s="44"/>
      <c r="K47" s="44"/>
      <c r="L47" s="44"/>
      <c r="M47" s="44"/>
      <c r="N47" s="44"/>
      <c r="O47" s="44"/>
      <c r="P47" s="44"/>
      <c r="Q47" s="44">
        <v>1298</v>
      </c>
      <c r="R47" s="44"/>
      <c r="S47" s="43">
        <f>Q47</f>
        <v>1298</v>
      </c>
    </row>
    <row r="48" spans="1:19" s="42" customFormat="1" ht="15.75" x14ac:dyDescent="0.25">
      <c r="A48" s="48"/>
      <c r="B48" s="49" t="s">
        <v>39</v>
      </c>
      <c r="C48" s="49" t="s">
        <v>62</v>
      </c>
      <c r="D48" s="46" t="s">
        <v>22</v>
      </c>
      <c r="E48" s="45"/>
      <c r="F48" s="45"/>
      <c r="G48" s="45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3">
        <f>Q48</f>
        <v>0</v>
      </c>
    </row>
    <row r="49" spans="1:19" s="42" customFormat="1" ht="30" x14ac:dyDescent="0.25">
      <c r="A49" s="48"/>
      <c r="B49" s="49" t="s">
        <v>61</v>
      </c>
      <c r="C49" s="49" t="s">
        <v>60</v>
      </c>
      <c r="D49" s="46" t="s">
        <v>22</v>
      </c>
      <c r="E49" s="45"/>
      <c r="F49" s="45"/>
      <c r="G49" s="45"/>
      <c r="H49" s="44"/>
      <c r="I49" s="44"/>
      <c r="J49" s="44"/>
      <c r="K49" s="44"/>
      <c r="L49" s="44"/>
      <c r="M49" s="44"/>
      <c r="N49" s="44"/>
      <c r="O49" s="44"/>
      <c r="P49" s="44"/>
      <c r="Q49" s="44">
        <v>1298</v>
      </c>
      <c r="R49" s="44"/>
      <c r="S49" s="43">
        <f>Q49</f>
        <v>1298</v>
      </c>
    </row>
    <row r="50" spans="1:19" s="42" customFormat="1" ht="15.75" x14ac:dyDescent="0.25">
      <c r="A50" s="48"/>
      <c r="B50" s="49" t="s">
        <v>59</v>
      </c>
      <c r="C50" s="49" t="s">
        <v>58</v>
      </c>
      <c r="D50" s="46" t="s">
        <v>22</v>
      </c>
      <c r="E50" s="45"/>
      <c r="F50" s="45"/>
      <c r="G50" s="45"/>
      <c r="H50" s="44"/>
      <c r="I50" s="44"/>
      <c r="J50" s="44"/>
      <c r="K50" s="44"/>
      <c r="L50" s="44"/>
      <c r="M50" s="44"/>
      <c r="N50" s="44"/>
      <c r="O50" s="44"/>
      <c r="P50" s="44"/>
      <c r="Q50" s="44">
        <v>30000</v>
      </c>
      <c r="R50" s="44"/>
      <c r="S50" s="43">
        <f>Q50</f>
        <v>30000</v>
      </c>
    </row>
    <row r="51" spans="1:19" s="42" customFormat="1" ht="30" x14ac:dyDescent="0.25">
      <c r="A51" s="48"/>
      <c r="B51" s="49" t="s">
        <v>57</v>
      </c>
      <c r="C51" s="49" t="s">
        <v>47</v>
      </c>
      <c r="D51" s="46" t="s">
        <v>22</v>
      </c>
      <c r="E51" s="45"/>
      <c r="F51" s="45"/>
      <c r="G51" s="45"/>
      <c r="H51" s="44"/>
      <c r="I51" s="44"/>
      <c r="J51" s="44"/>
      <c r="K51" s="44"/>
      <c r="L51" s="44"/>
      <c r="M51" s="44"/>
      <c r="N51" s="44"/>
      <c r="O51" s="44"/>
      <c r="P51" s="44"/>
      <c r="Q51" s="44">
        <v>8000</v>
      </c>
      <c r="R51" s="44"/>
      <c r="S51" s="43">
        <f>Q51</f>
        <v>8000</v>
      </c>
    </row>
    <row r="52" spans="1:19" s="42" customFormat="1" ht="15.75" x14ac:dyDescent="0.25">
      <c r="A52" s="48"/>
      <c r="B52" s="49" t="s">
        <v>54</v>
      </c>
      <c r="C52" s="49" t="s">
        <v>56</v>
      </c>
      <c r="D52" s="46" t="s">
        <v>22</v>
      </c>
      <c r="E52" s="45"/>
      <c r="F52" s="45"/>
      <c r="G52" s="45"/>
      <c r="H52" s="44"/>
      <c r="I52" s="44"/>
      <c r="J52" s="44"/>
      <c r="K52" s="44"/>
      <c r="L52" s="44"/>
      <c r="M52" s="44"/>
      <c r="N52" s="44"/>
      <c r="O52" s="44"/>
      <c r="P52" s="44"/>
      <c r="Q52" s="44">
        <v>108855</v>
      </c>
      <c r="R52" s="44"/>
      <c r="S52" s="43">
        <f>Q52</f>
        <v>108855</v>
      </c>
    </row>
    <row r="53" spans="1:19" s="42" customFormat="1" ht="15.75" x14ac:dyDescent="0.25">
      <c r="A53" s="48"/>
      <c r="B53" s="47" t="s">
        <v>54</v>
      </c>
      <c r="C53" s="47" t="s">
        <v>55</v>
      </c>
      <c r="D53" s="46" t="s">
        <v>22</v>
      </c>
      <c r="E53" s="45"/>
      <c r="F53" s="45"/>
      <c r="G53" s="45"/>
      <c r="H53" s="44"/>
      <c r="I53" s="44"/>
      <c r="J53" s="44"/>
      <c r="K53" s="44"/>
      <c r="L53" s="44"/>
      <c r="M53" s="44"/>
      <c r="N53" s="44"/>
      <c r="O53" s="44"/>
      <c r="P53" s="44"/>
      <c r="Q53" s="44">
        <v>25842</v>
      </c>
      <c r="R53" s="44"/>
      <c r="S53" s="43">
        <f>Q53</f>
        <v>25842</v>
      </c>
    </row>
    <row r="54" spans="1:19" s="42" customFormat="1" ht="15.75" x14ac:dyDescent="0.25">
      <c r="A54" s="48"/>
      <c r="B54" s="47" t="s">
        <v>54</v>
      </c>
      <c r="C54" s="47" t="s">
        <v>53</v>
      </c>
      <c r="D54" s="46" t="s">
        <v>22</v>
      </c>
      <c r="E54" s="45"/>
      <c r="F54" s="45"/>
      <c r="G54" s="45"/>
      <c r="H54" s="44"/>
      <c r="I54" s="44"/>
      <c r="J54" s="44"/>
      <c r="K54" s="44"/>
      <c r="L54" s="44"/>
      <c r="M54" s="44"/>
      <c r="N54" s="44"/>
      <c r="O54" s="44"/>
      <c r="P54" s="44"/>
      <c r="Q54" s="44">
        <v>150951.5</v>
      </c>
      <c r="R54" s="44"/>
      <c r="S54" s="43">
        <f>Q54</f>
        <v>150951.5</v>
      </c>
    </row>
    <row r="55" spans="1:19" s="42" customFormat="1" ht="28.5" x14ac:dyDescent="0.25">
      <c r="A55" s="48"/>
      <c r="B55" s="47" t="s">
        <v>52</v>
      </c>
      <c r="C55" s="47" t="s">
        <v>49</v>
      </c>
      <c r="D55" s="46" t="s">
        <v>22</v>
      </c>
      <c r="E55" s="45"/>
      <c r="F55" s="45"/>
      <c r="G55" s="45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>
        <v>21945</v>
      </c>
      <c r="S55" s="43">
        <f>R55</f>
        <v>21945</v>
      </c>
    </row>
    <row r="56" spans="1:19" s="42" customFormat="1" ht="28.5" x14ac:dyDescent="0.25">
      <c r="A56" s="48"/>
      <c r="B56" s="47" t="s">
        <v>26</v>
      </c>
      <c r="C56" s="47" t="s">
        <v>51</v>
      </c>
      <c r="D56" s="46" t="s">
        <v>22</v>
      </c>
      <c r="E56" s="45"/>
      <c r="F56" s="45"/>
      <c r="G56" s="45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>
        <v>13967.439999999999</v>
      </c>
      <c r="S56" s="43">
        <f>R56</f>
        <v>13967.439999999999</v>
      </c>
    </row>
    <row r="57" spans="1:19" s="42" customFormat="1" ht="15.75" x14ac:dyDescent="0.25">
      <c r="A57" s="48"/>
      <c r="B57" s="47" t="s">
        <v>37</v>
      </c>
      <c r="C57" s="47" t="s">
        <v>36</v>
      </c>
      <c r="D57" s="46" t="s">
        <v>22</v>
      </c>
      <c r="E57" s="45"/>
      <c r="F57" s="45"/>
      <c r="G57" s="45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>
        <v>15045</v>
      </c>
      <c r="S57" s="43">
        <f>R57</f>
        <v>15045</v>
      </c>
    </row>
    <row r="58" spans="1:19" s="42" customFormat="1" ht="15.75" x14ac:dyDescent="0.25">
      <c r="A58" s="48"/>
      <c r="B58" s="47" t="s">
        <v>37</v>
      </c>
      <c r="C58" s="47" t="s">
        <v>36</v>
      </c>
      <c r="D58" s="46" t="s">
        <v>22</v>
      </c>
      <c r="E58" s="45"/>
      <c r="F58" s="45"/>
      <c r="G58" s="45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>
        <v>26904</v>
      </c>
      <c r="S58" s="43">
        <f>R58</f>
        <v>26904</v>
      </c>
    </row>
    <row r="59" spans="1:19" s="42" customFormat="1" ht="15.75" x14ac:dyDescent="0.25">
      <c r="A59" s="48"/>
      <c r="B59" s="47" t="s">
        <v>38</v>
      </c>
      <c r="C59" s="47" t="s">
        <v>36</v>
      </c>
      <c r="D59" s="46" t="s">
        <v>22</v>
      </c>
      <c r="E59" s="45"/>
      <c r="F59" s="45"/>
      <c r="G59" s="45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>
        <v>43188</v>
      </c>
      <c r="S59" s="43">
        <f>R59</f>
        <v>43188</v>
      </c>
    </row>
    <row r="60" spans="1:19" s="42" customFormat="1" ht="15.75" x14ac:dyDescent="0.25">
      <c r="A60" s="48"/>
      <c r="B60" s="47" t="s">
        <v>24</v>
      </c>
      <c r="C60" s="47" t="s">
        <v>11</v>
      </c>
      <c r="D60" s="46" t="s">
        <v>22</v>
      </c>
      <c r="E60" s="45"/>
      <c r="F60" s="45"/>
      <c r="G60" s="45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>
        <v>1298</v>
      </c>
      <c r="S60" s="43">
        <f>R60</f>
        <v>1298</v>
      </c>
    </row>
    <row r="61" spans="1:19" s="42" customFormat="1" ht="15.75" x14ac:dyDescent="0.25">
      <c r="A61" s="48"/>
      <c r="B61" s="47" t="s">
        <v>24</v>
      </c>
      <c r="C61" s="47" t="s">
        <v>11</v>
      </c>
      <c r="D61" s="46" t="s">
        <v>22</v>
      </c>
      <c r="E61" s="45"/>
      <c r="F61" s="45"/>
      <c r="G61" s="45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>
        <v>1534</v>
      </c>
      <c r="S61" s="43">
        <f>R61</f>
        <v>1534</v>
      </c>
    </row>
    <row r="62" spans="1:19" s="42" customFormat="1" ht="15.75" x14ac:dyDescent="0.25">
      <c r="A62" s="48"/>
      <c r="B62" s="47" t="s">
        <v>28</v>
      </c>
      <c r="C62" s="47" t="s">
        <v>36</v>
      </c>
      <c r="D62" s="46" t="s">
        <v>22</v>
      </c>
      <c r="E62" s="45"/>
      <c r="F62" s="45"/>
      <c r="G62" s="45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>
        <v>40113.270000000004</v>
      </c>
      <c r="S62" s="43">
        <f>R62</f>
        <v>40113.270000000004</v>
      </c>
    </row>
    <row r="63" spans="1:19" s="42" customFormat="1" ht="28.5" x14ac:dyDescent="0.25">
      <c r="A63" s="48"/>
      <c r="B63" s="47" t="s">
        <v>26</v>
      </c>
      <c r="C63" s="47" t="s">
        <v>51</v>
      </c>
      <c r="D63" s="46" t="s">
        <v>22</v>
      </c>
      <c r="E63" s="45"/>
      <c r="F63" s="45"/>
      <c r="G63" s="45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>
        <v>23515</v>
      </c>
      <c r="S63" s="43">
        <f>R63</f>
        <v>23515</v>
      </c>
    </row>
    <row r="64" spans="1:19" s="42" customFormat="1" ht="28.5" x14ac:dyDescent="0.25">
      <c r="A64" s="48"/>
      <c r="B64" s="47" t="s">
        <v>50</v>
      </c>
      <c r="C64" s="47" t="s">
        <v>49</v>
      </c>
      <c r="D64" s="46" t="s">
        <v>22</v>
      </c>
      <c r="E64" s="45"/>
      <c r="F64" s="45"/>
      <c r="G64" s="45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>
        <v>3610.0099999999998</v>
      </c>
      <c r="S64" s="43">
        <f>R64</f>
        <v>3610.0099999999998</v>
      </c>
    </row>
    <row r="65" spans="1:19" s="42" customFormat="1" ht="28.5" x14ac:dyDescent="0.25">
      <c r="A65" s="48"/>
      <c r="B65" s="47" t="s">
        <v>48</v>
      </c>
      <c r="C65" s="47" t="s">
        <v>47</v>
      </c>
      <c r="D65" s="46" t="s">
        <v>22</v>
      </c>
      <c r="E65" s="45"/>
      <c r="F65" s="45"/>
      <c r="G65" s="45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>
        <v>2545</v>
      </c>
      <c r="S65" s="43">
        <f>R65</f>
        <v>2545</v>
      </c>
    </row>
    <row r="66" spans="1:19" s="42" customFormat="1" ht="15.75" x14ac:dyDescent="0.25">
      <c r="A66" s="48"/>
      <c r="B66" s="47" t="s">
        <v>24</v>
      </c>
      <c r="C66" s="47" t="s">
        <v>11</v>
      </c>
      <c r="D66" s="46" t="s">
        <v>22</v>
      </c>
      <c r="E66" s="45"/>
      <c r="F66" s="45"/>
      <c r="G66" s="45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>
        <v>2950</v>
      </c>
      <c r="S66" s="43">
        <f>R66</f>
        <v>2950</v>
      </c>
    </row>
    <row r="67" spans="1:19" s="42" customFormat="1" ht="15.75" x14ac:dyDescent="0.25">
      <c r="A67" s="48"/>
      <c r="B67" s="47" t="s">
        <v>38</v>
      </c>
      <c r="C67" s="47" t="s">
        <v>36</v>
      </c>
      <c r="D67" s="46" t="s">
        <v>22</v>
      </c>
      <c r="E67" s="45"/>
      <c r="F67" s="45"/>
      <c r="G67" s="45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>
        <v>21063</v>
      </c>
      <c r="S67" s="43">
        <f>R67</f>
        <v>21063</v>
      </c>
    </row>
    <row r="68" spans="1:19" s="42" customFormat="1" ht="15.75" x14ac:dyDescent="0.25">
      <c r="A68" s="48"/>
      <c r="B68" s="47" t="s">
        <v>38</v>
      </c>
      <c r="C68" s="47" t="s">
        <v>36</v>
      </c>
      <c r="D68" s="46" t="s">
        <v>22</v>
      </c>
      <c r="E68" s="45"/>
      <c r="F68" s="45"/>
      <c r="G68" s="45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>
        <v>24072</v>
      </c>
      <c r="S68" s="43">
        <f>R68</f>
        <v>24072</v>
      </c>
    </row>
    <row r="69" spans="1:19" s="42" customFormat="1" ht="15.75" x14ac:dyDescent="0.25">
      <c r="A69" s="48"/>
      <c r="B69" s="47" t="s">
        <v>38</v>
      </c>
      <c r="C69" s="47" t="s">
        <v>36</v>
      </c>
      <c r="D69" s="46" t="s">
        <v>22</v>
      </c>
      <c r="E69" s="45"/>
      <c r="F69" s="45"/>
      <c r="G69" s="45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>
        <v>15045</v>
      </c>
      <c r="S69" s="43">
        <f>R69</f>
        <v>15045</v>
      </c>
    </row>
    <row r="70" spans="1:19" s="42" customFormat="1" ht="15.75" x14ac:dyDescent="0.25">
      <c r="A70" s="48"/>
      <c r="B70" s="47" t="s">
        <v>38</v>
      </c>
      <c r="C70" s="47" t="s">
        <v>36</v>
      </c>
      <c r="D70" s="46" t="s">
        <v>22</v>
      </c>
      <c r="E70" s="45"/>
      <c r="F70" s="45"/>
      <c r="G70" s="45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>
        <v>17464</v>
      </c>
      <c r="S70" s="43">
        <f>R70</f>
        <v>17464</v>
      </c>
    </row>
    <row r="71" spans="1:19" s="42" customFormat="1" ht="28.5" x14ac:dyDescent="0.25">
      <c r="A71" s="48"/>
      <c r="B71" s="47" t="s">
        <v>35</v>
      </c>
      <c r="C71" s="47" t="s">
        <v>25</v>
      </c>
      <c r="D71" s="46" t="s">
        <v>22</v>
      </c>
      <c r="E71" s="45"/>
      <c r="F71" s="45"/>
      <c r="G71" s="45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>
        <v>63379.87</v>
      </c>
      <c r="S71" s="43">
        <f>R71</f>
        <v>63379.87</v>
      </c>
    </row>
    <row r="72" spans="1:19" s="42" customFormat="1" ht="15.75" x14ac:dyDescent="0.25">
      <c r="A72" s="48"/>
      <c r="B72" s="47" t="s">
        <v>38</v>
      </c>
      <c r="C72" s="47" t="s">
        <v>36</v>
      </c>
      <c r="D72" s="46" t="s">
        <v>22</v>
      </c>
      <c r="E72" s="45"/>
      <c r="F72" s="45"/>
      <c r="G72" s="45"/>
      <c r="H72" s="44"/>
      <c r="I72" s="44"/>
      <c r="J72" s="44"/>
      <c r="K72" s="44"/>
      <c r="L72" s="44"/>
      <c r="M72" s="44"/>
      <c r="N72" s="44"/>
      <c r="O72" s="44"/>
      <c r="P72" s="44"/>
      <c r="Q72" s="44"/>
      <c r="R72" s="44">
        <v>43188</v>
      </c>
      <c r="S72" s="43">
        <f>R72</f>
        <v>43188</v>
      </c>
    </row>
    <row r="73" spans="1:19" s="42" customFormat="1" ht="15.75" x14ac:dyDescent="0.25">
      <c r="A73" s="48"/>
      <c r="B73" s="47" t="s">
        <v>46</v>
      </c>
      <c r="C73" s="47" t="s">
        <v>45</v>
      </c>
      <c r="D73" s="46" t="s">
        <v>22</v>
      </c>
      <c r="E73" s="45"/>
      <c r="F73" s="45"/>
      <c r="G73" s="45"/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44">
        <v>27730</v>
      </c>
      <c r="S73" s="43">
        <f>R73</f>
        <v>27730</v>
      </c>
    </row>
    <row r="74" spans="1:19" s="42" customFormat="1" ht="15.75" x14ac:dyDescent="0.25">
      <c r="A74" s="48"/>
      <c r="B74" s="47" t="s">
        <v>40</v>
      </c>
      <c r="C74" s="47" t="s">
        <v>44</v>
      </c>
      <c r="D74" s="46" t="s">
        <v>22</v>
      </c>
      <c r="E74" s="45"/>
      <c r="F74" s="45"/>
      <c r="G74" s="45"/>
      <c r="H74" s="44"/>
      <c r="I74" s="44"/>
      <c r="J74" s="44"/>
      <c r="K74" s="44"/>
      <c r="L74" s="44"/>
      <c r="M74" s="44"/>
      <c r="N74" s="44"/>
      <c r="O74" s="44"/>
      <c r="P74" s="44"/>
      <c r="Q74" s="44"/>
      <c r="R74" s="44">
        <v>2995</v>
      </c>
      <c r="S74" s="43">
        <f>R74</f>
        <v>2995</v>
      </c>
    </row>
    <row r="75" spans="1:19" s="42" customFormat="1" ht="15.75" x14ac:dyDescent="0.25">
      <c r="A75" s="48"/>
      <c r="B75" s="47" t="s">
        <v>43</v>
      </c>
      <c r="C75" s="47" t="s">
        <v>36</v>
      </c>
      <c r="D75" s="46" t="s">
        <v>22</v>
      </c>
      <c r="E75" s="45"/>
      <c r="F75" s="45"/>
      <c r="G75" s="45"/>
      <c r="H75" s="44"/>
      <c r="I75" s="44"/>
      <c r="J75" s="44"/>
      <c r="K75" s="44"/>
      <c r="L75" s="44"/>
      <c r="M75" s="44"/>
      <c r="N75" s="44"/>
      <c r="O75" s="44"/>
      <c r="P75" s="44"/>
      <c r="Q75" s="44"/>
      <c r="R75" s="44">
        <v>6130</v>
      </c>
      <c r="S75" s="43">
        <f>R75</f>
        <v>6130</v>
      </c>
    </row>
    <row r="76" spans="1:19" s="42" customFormat="1" ht="15.75" x14ac:dyDescent="0.25">
      <c r="A76" s="48"/>
      <c r="B76" s="47" t="s">
        <v>42</v>
      </c>
      <c r="C76" s="47" t="s">
        <v>41</v>
      </c>
      <c r="D76" s="46" t="s">
        <v>22</v>
      </c>
      <c r="E76" s="45"/>
      <c r="F76" s="45"/>
      <c r="G76" s="45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>
        <v>19700</v>
      </c>
      <c r="S76" s="43">
        <f>R76</f>
        <v>19700</v>
      </c>
    </row>
    <row r="77" spans="1:19" s="42" customFormat="1" ht="15.75" x14ac:dyDescent="0.25">
      <c r="A77" s="48"/>
      <c r="B77" s="47" t="s">
        <v>40</v>
      </c>
      <c r="C77" s="47" t="s">
        <v>25</v>
      </c>
      <c r="D77" s="46" t="s">
        <v>22</v>
      </c>
      <c r="E77" s="45"/>
      <c r="F77" s="45"/>
      <c r="G77" s="45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>
        <v>4885</v>
      </c>
      <c r="S77" s="43">
        <f>R77</f>
        <v>4885</v>
      </c>
    </row>
    <row r="78" spans="1:19" s="42" customFormat="1" ht="28.5" x14ac:dyDescent="0.25">
      <c r="A78" s="48"/>
      <c r="B78" s="47" t="s">
        <v>39</v>
      </c>
      <c r="C78" s="47" t="s">
        <v>31</v>
      </c>
      <c r="D78" s="46" t="s">
        <v>22</v>
      </c>
      <c r="E78" s="45"/>
      <c r="F78" s="45"/>
      <c r="G78" s="45"/>
      <c r="H78" s="44"/>
      <c r="I78" s="44"/>
      <c r="J78" s="44"/>
      <c r="K78" s="44"/>
      <c r="L78" s="44"/>
      <c r="M78" s="44"/>
      <c r="N78" s="44"/>
      <c r="O78" s="44"/>
      <c r="P78" s="44"/>
      <c r="Q78" s="44"/>
      <c r="R78" s="44">
        <v>32187.8</v>
      </c>
      <c r="S78" s="43">
        <f>R78</f>
        <v>32187.8</v>
      </c>
    </row>
    <row r="79" spans="1:19" s="42" customFormat="1" ht="15.75" x14ac:dyDescent="0.25">
      <c r="A79" s="48"/>
      <c r="B79" s="47" t="s">
        <v>38</v>
      </c>
      <c r="C79" s="47" t="s">
        <v>36</v>
      </c>
      <c r="D79" s="46" t="s">
        <v>22</v>
      </c>
      <c r="E79" s="45"/>
      <c r="F79" s="45"/>
      <c r="G79" s="45"/>
      <c r="H79" s="44"/>
      <c r="I79" s="44"/>
      <c r="J79" s="44"/>
      <c r="K79" s="44"/>
      <c r="L79" s="44"/>
      <c r="M79" s="44"/>
      <c r="N79" s="44"/>
      <c r="O79" s="44"/>
      <c r="P79" s="44"/>
      <c r="Q79" s="44"/>
      <c r="R79" s="44">
        <v>43188</v>
      </c>
      <c r="S79" s="43">
        <f>R79</f>
        <v>43188</v>
      </c>
    </row>
    <row r="80" spans="1:19" s="42" customFormat="1" ht="15.75" x14ac:dyDescent="0.25">
      <c r="A80" s="48"/>
      <c r="B80" s="47" t="s">
        <v>28</v>
      </c>
      <c r="C80" s="47" t="s">
        <v>27</v>
      </c>
      <c r="D80" s="46" t="s">
        <v>22</v>
      </c>
      <c r="E80" s="45"/>
      <c r="F80" s="45"/>
      <c r="G80" s="45"/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44">
        <v>23316.010000000002</v>
      </c>
      <c r="S80" s="43">
        <f>R80</f>
        <v>23316.010000000002</v>
      </c>
    </row>
    <row r="81" spans="1:19" s="42" customFormat="1" ht="15.75" x14ac:dyDescent="0.25">
      <c r="A81" s="48"/>
      <c r="B81" s="47" t="s">
        <v>37</v>
      </c>
      <c r="C81" s="47" t="s">
        <v>36</v>
      </c>
      <c r="D81" s="46" t="s">
        <v>22</v>
      </c>
      <c r="E81" s="45"/>
      <c r="F81" s="45"/>
      <c r="G81" s="45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>
        <v>48250.2</v>
      </c>
      <c r="S81" s="43">
        <f>R81</f>
        <v>48250.2</v>
      </c>
    </row>
    <row r="82" spans="1:19" s="42" customFormat="1" ht="28.5" x14ac:dyDescent="0.25">
      <c r="A82" s="48"/>
      <c r="B82" s="47" t="s">
        <v>35</v>
      </c>
      <c r="C82" s="47" t="s">
        <v>25</v>
      </c>
      <c r="D82" s="46" t="s">
        <v>22</v>
      </c>
      <c r="E82" s="45"/>
      <c r="F82" s="45"/>
      <c r="G82" s="45"/>
      <c r="H82" s="44"/>
      <c r="I82" s="44"/>
      <c r="J82" s="44"/>
      <c r="K82" s="44"/>
      <c r="L82" s="44"/>
      <c r="M82" s="44"/>
      <c r="N82" s="44"/>
      <c r="O82" s="44"/>
      <c r="P82" s="44"/>
      <c r="Q82" s="44"/>
      <c r="R82" s="44">
        <v>140152.55000000002</v>
      </c>
      <c r="S82" s="43">
        <f>R82</f>
        <v>140152.55000000002</v>
      </c>
    </row>
    <row r="83" spans="1:19" s="42" customFormat="1" ht="28.5" x14ac:dyDescent="0.25">
      <c r="A83" s="48"/>
      <c r="B83" s="47" t="s">
        <v>34</v>
      </c>
      <c r="C83" s="47" t="s">
        <v>33</v>
      </c>
      <c r="D83" s="46" t="s">
        <v>22</v>
      </c>
      <c r="E83" s="45"/>
      <c r="F83" s="45"/>
      <c r="G83" s="45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>
        <v>2119626.4</v>
      </c>
      <c r="S83" s="43">
        <f>R83</f>
        <v>2119626.4</v>
      </c>
    </row>
    <row r="84" spans="1:19" s="42" customFormat="1" ht="28.5" x14ac:dyDescent="0.25">
      <c r="A84" s="48"/>
      <c r="B84" s="47" t="s">
        <v>32</v>
      </c>
      <c r="C84" s="47" t="s">
        <v>31</v>
      </c>
      <c r="D84" s="46" t="s">
        <v>22</v>
      </c>
      <c r="E84" s="45"/>
      <c r="F84" s="45"/>
      <c r="G84" s="45"/>
      <c r="H84" s="44"/>
      <c r="I84" s="44"/>
      <c r="J84" s="44"/>
      <c r="K84" s="44"/>
      <c r="L84" s="44"/>
      <c r="M84" s="44"/>
      <c r="N84" s="44"/>
      <c r="O84" s="44"/>
      <c r="P84" s="44"/>
      <c r="Q84" s="44"/>
      <c r="R84" s="44">
        <v>1897661.47</v>
      </c>
      <c r="S84" s="43">
        <f>R84</f>
        <v>1897661.47</v>
      </c>
    </row>
    <row r="85" spans="1:19" s="42" customFormat="1" ht="15.75" x14ac:dyDescent="0.25">
      <c r="A85" s="48"/>
      <c r="B85" s="47" t="s">
        <v>30</v>
      </c>
      <c r="C85" s="47" t="s">
        <v>29</v>
      </c>
      <c r="D85" s="46" t="s">
        <v>22</v>
      </c>
      <c r="E85" s="45"/>
      <c r="F85" s="45"/>
      <c r="G85" s="45"/>
      <c r="H85" s="44"/>
      <c r="I85" s="44"/>
      <c r="J85" s="44"/>
      <c r="K85" s="44"/>
      <c r="L85" s="44"/>
      <c r="M85" s="44"/>
      <c r="N85" s="44"/>
      <c r="O85" s="44"/>
      <c r="P85" s="44"/>
      <c r="Q85" s="44"/>
      <c r="R85" s="44">
        <v>8240</v>
      </c>
      <c r="S85" s="43">
        <f>R85</f>
        <v>8240</v>
      </c>
    </row>
    <row r="86" spans="1:19" s="42" customFormat="1" ht="15.75" x14ac:dyDescent="0.25">
      <c r="A86" s="48"/>
      <c r="B86" s="47" t="s">
        <v>28</v>
      </c>
      <c r="C86" s="47" t="s">
        <v>27</v>
      </c>
      <c r="D86" s="46" t="s">
        <v>22</v>
      </c>
      <c r="E86" s="45"/>
      <c r="F86" s="45"/>
      <c r="G86" s="45"/>
      <c r="H86" s="44"/>
      <c r="I86" s="44"/>
      <c r="J86" s="44"/>
      <c r="K86" s="44"/>
      <c r="L86" s="44"/>
      <c r="M86" s="44"/>
      <c r="N86" s="44"/>
      <c r="O86" s="44"/>
      <c r="P86" s="44"/>
      <c r="Q86" s="44"/>
      <c r="R86" s="44">
        <v>23316.010000000002</v>
      </c>
      <c r="S86" s="43">
        <f>R86</f>
        <v>23316.010000000002</v>
      </c>
    </row>
    <row r="87" spans="1:19" s="42" customFormat="1" ht="15.75" x14ac:dyDescent="0.25">
      <c r="A87" s="48"/>
      <c r="B87" s="47" t="s">
        <v>26</v>
      </c>
      <c r="C87" s="47" t="s">
        <v>25</v>
      </c>
      <c r="D87" s="46" t="s">
        <v>22</v>
      </c>
      <c r="E87" s="45"/>
      <c r="F87" s="45"/>
      <c r="G87" s="45"/>
      <c r="H87" s="44"/>
      <c r="I87" s="44"/>
      <c r="J87" s="44"/>
      <c r="K87" s="44"/>
      <c r="L87" s="44"/>
      <c r="M87" s="44"/>
      <c r="N87" s="44"/>
      <c r="O87" s="44"/>
      <c r="P87" s="44"/>
      <c r="Q87" s="44"/>
      <c r="R87" s="44">
        <v>60847.07</v>
      </c>
      <c r="S87" s="43">
        <f>R87</f>
        <v>60847.07</v>
      </c>
    </row>
    <row r="88" spans="1:19" s="42" customFormat="1" ht="15.75" x14ac:dyDescent="0.25">
      <c r="A88" s="48"/>
      <c r="B88" s="47" t="s">
        <v>24</v>
      </c>
      <c r="C88" s="47" t="s">
        <v>23</v>
      </c>
      <c r="D88" s="46" t="s">
        <v>22</v>
      </c>
      <c r="E88" s="45"/>
      <c r="F88" s="45"/>
      <c r="G88" s="45"/>
      <c r="H88" s="44"/>
      <c r="I88" s="44"/>
      <c r="J88" s="44"/>
      <c r="K88" s="44"/>
      <c r="L88" s="44"/>
      <c r="M88" s="44"/>
      <c r="N88" s="44"/>
      <c r="O88" s="44"/>
      <c r="P88" s="44"/>
      <c r="Q88" s="44"/>
      <c r="R88" s="44">
        <v>1180</v>
      </c>
      <c r="S88" s="43">
        <f>R88</f>
        <v>1180</v>
      </c>
    </row>
    <row r="89" spans="1:19" s="42" customFormat="1" ht="15.75" x14ac:dyDescent="0.25">
      <c r="A89" s="48"/>
      <c r="B89" s="47" t="s">
        <v>24</v>
      </c>
      <c r="C89" s="47" t="s">
        <v>23</v>
      </c>
      <c r="D89" s="46" t="s">
        <v>22</v>
      </c>
      <c r="E89" s="45"/>
      <c r="F89" s="45"/>
      <c r="G89" s="45"/>
      <c r="H89" s="44"/>
      <c r="I89" s="44"/>
      <c r="J89" s="44"/>
      <c r="K89" s="44"/>
      <c r="L89" s="44"/>
      <c r="M89" s="44"/>
      <c r="N89" s="44"/>
      <c r="O89" s="44"/>
      <c r="P89" s="44"/>
      <c r="Q89" s="44"/>
      <c r="R89" s="44">
        <v>1770</v>
      </c>
      <c r="S89" s="43">
        <f>R89</f>
        <v>1770</v>
      </c>
    </row>
    <row r="90" spans="1:19" s="42" customFormat="1" ht="15.75" x14ac:dyDescent="0.25">
      <c r="A90" s="48"/>
      <c r="B90" s="47" t="s">
        <v>24</v>
      </c>
      <c r="C90" s="47" t="s">
        <v>23</v>
      </c>
      <c r="D90" s="46" t="s">
        <v>22</v>
      </c>
      <c r="E90" s="45"/>
      <c r="F90" s="45"/>
      <c r="G90" s="45"/>
      <c r="H90" s="44"/>
      <c r="I90" s="44"/>
      <c r="J90" s="44"/>
      <c r="K90" s="44"/>
      <c r="L90" s="44"/>
      <c r="M90" s="44"/>
      <c r="N90" s="44"/>
      <c r="O90" s="44"/>
      <c r="P90" s="44"/>
      <c r="Q90" s="44"/>
      <c r="R90" s="44">
        <v>2950</v>
      </c>
      <c r="S90" s="43">
        <f>R90</f>
        <v>2950</v>
      </c>
    </row>
    <row r="91" spans="1:19" s="42" customFormat="1" ht="15.75" x14ac:dyDescent="0.25">
      <c r="A91" s="48"/>
      <c r="B91" s="47" t="s">
        <v>24</v>
      </c>
      <c r="C91" s="47" t="s">
        <v>23</v>
      </c>
      <c r="D91" s="46" t="s">
        <v>22</v>
      </c>
      <c r="E91" s="45"/>
      <c r="F91" s="45"/>
      <c r="G91" s="45"/>
      <c r="H91" s="44"/>
      <c r="I91" s="44"/>
      <c r="J91" s="44"/>
      <c r="K91" s="44"/>
      <c r="L91" s="44"/>
      <c r="M91" s="44"/>
      <c r="N91" s="44"/>
      <c r="O91" s="44"/>
      <c r="P91" s="44"/>
      <c r="Q91" s="44"/>
      <c r="R91" s="44">
        <v>944</v>
      </c>
      <c r="S91" s="43">
        <f>R91</f>
        <v>944</v>
      </c>
    </row>
    <row r="92" spans="1:19" s="42" customFormat="1" ht="15.75" x14ac:dyDescent="0.25">
      <c r="A92" s="48"/>
      <c r="B92" s="47" t="s">
        <v>24</v>
      </c>
      <c r="C92" s="47" t="s">
        <v>23</v>
      </c>
      <c r="D92" s="46" t="s">
        <v>22</v>
      </c>
      <c r="E92" s="45"/>
      <c r="F92" s="45"/>
      <c r="G92" s="45"/>
      <c r="H92" s="44"/>
      <c r="I92" s="44"/>
      <c r="J92" s="44"/>
      <c r="K92" s="44"/>
      <c r="L92" s="44"/>
      <c r="M92" s="44"/>
      <c r="N92" s="44"/>
      <c r="O92" s="44"/>
      <c r="P92" s="44"/>
      <c r="Q92" s="44"/>
      <c r="R92" s="44">
        <v>1534</v>
      </c>
      <c r="S92" s="43">
        <f>R92</f>
        <v>1534</v>
      </c>
    </row>
    <row r="93" spans="1:19" ht="18.75" x14ac:dyDescent="0.3">
      <c r="B93" s="11" t="s">
        <v>19</v>
      </c>
      <c r="C93" s="11"/>
      <c r="D93" s="11"/>
      <c r="E93" s="33"/>
      <c r="F93" s="33">
        <f>SUM(F10:F10)</f>
        <v>0</v>
      </c>
      <c r="G93" s="33">
        <f>SUM(G9:G92)</f>
        <v>742000</v>
      </c>
      <c r="H93" s="33">
        <f>SUM(H9:H92)</f>
        <v>152070</v>
      </c>
      <c r="I93" s="33">
        <f>SUM(I9:I92)</f>
        <v>0</v>
      </c>
      <c r="J93" s="33">
        <f>SUM(J9:J92)</f>
        <v>0</v>
      </c>
      <c r="K93" s="33">
        <f>SUM(K9:K92)</f>
        <v>0</v>
      </c>
      <c r="L93" s="33">
        <f>SUM(L9:L92)</f>
        <v>1280606.8</v>
      </c>
      <c r="M93" s="33">
        <f>SUM(M9:M92)</f>
        <v>4897</v>
      </c>
      <c r="N93" s="33">
        <f>SUM(N9:N92)</f>
        <v>12200</v>
      </c>
      <c r="O93" s="33">
        <f>SUM(O9:O92)</f>
        <v>53382.67</v>
      </c>
      <c r="P93" s="33">
        <f>SUM(P9:P92)</f>
        <v>147232.95000000001</v>
      </c>
      <c r="Q93" s="33">
        <f>SUM(Q9:Q92)</f>
        <v>541436.11</v>
      </c>
      <c r="R93" s="33">
        <f>SUM(R9:R92)</f>
        <v>4847430.0999999996</v>
      </c>
      <c r="S93" s="33">
        <f>SUM(S9:S92)</f>
        <v>7781255.629999999</v>
      </c>
    </row>
    <row r="95" spans="1:19" x14ac:dyDescent="0.25">
      <c r="B95" s="7" t="s">
        <v>8</v>
      </c>
      <c r="C95" s="7" t="s">
        <v>7</v>
      </c>
      <c r="D95" s="6" t="s">
        <v>6</v>
      </c>
      <c r="F95" s="6"/>
    </row>
    <row r="96" spans="1:19" x14ac:dyDescent="0.25">
      <c r="C96" s="5"/>
    </row>
    <row r="97" spans="2:16" x14ac:dyDescent="0.25">
      <c r="C97" s="3"/>
      <c r="P97" s="41"/>
    </row>
    <row r="98" spans="2:16" x14ac:dyDescent="0.25">
      <c r="B98" s="4" t="s">
        <v>5</v>
      </c>
      <c r="C98" s="4" t="s">
        <v>21</v>
      </c>
      <c r="D98" s="3" t="s">
        <v>3</v>
      </c>
      <c r="F98" s="3"/>
      <c r="P98" s="41"/>
    </row>
    <row r="99" spans="2:16" x14ac:dyDescent="0.25">
      <c r="B99" s="2" t="s">
        <v>2</v>
      </c>
      <c r="C99" s="2" t="s">
        <v>20</v>
      </c>
      <c r="D99" s="1" t="s">
        <v>0</v>
      </c>
      <c r="F99" s="1"/>
      <c r="P99" s="41"/>
    </row>
    <row r="100" spans="2:16" x14ac:dyDescent="0.25">
      <c r="P100" s="41"/>
    </row>
    <row r="334" spans="2:18" ht="15.75" x14ac:dyDescent="0.25">
      <c r="B334" s="40"/>
      <c r="C334" s="39"/>
      <c r="D334" s="38"/>
      <c r="E334" s="37"/>
      <c r="F334" s="37"/>
      <c r="G334" s="37"/>
      <c r="H334" s="37"/>
      <c r="I334" s="36"/>
      <c r="J334" s="36"/>
      <c r="K334" s="36"/>
      <c r="L334" s="36"/>
      <c r="M334" s="36"/>
      <c r="N334" s="35"/>
      <c r="O334" s="34"/>
      <c r="P334" s="34"/>
      <c r="Q334" s="34"/>
      <c r="R334" s="34"/>
    </row>
    <row r="335" spans="2:18" ht="18.75" x14ac:dyDescent="0.3">
      <c r="B335" s="11" t="s">
        <v>19</v>
      </c>
      <c r="C335" s="11"/>
      <c r="D335" s="11"/>
      <c r="E335" s="33" t="e">
        <f>SUM(#REF!)</f>
        <v>#REF!</v>
      </c>
      <c r="F335" s="33" t="e">
        <f>SUM(#REF!)</f>
        <v>#REF!</v>
      </c>
      <c r="G335" s="33" t="e">
        <f>SUM(#REF!)</f>
        <v>#REF!</v>
      </c>
      <c r="H335" s="33" t="e">
        <f>SUM(#REF!)</f>
        <v>#REF!</v>
      </c>
      <c r="I335" s="33" t="e">
        <f>SUM(#REF!)</f>
        <v>#REF!</v>
      </c>
      <c r="J335" s="33" t="e">
        <f>SUM(#REF!)</f>
        <v>#REF!</v>
      </c>
      <c r="K335" s="33" t="e">
        <f>SUM(#REF!)</f>
        <v>#REF!</v>
      </c>
      <c r="L335" s="33" t="e">
        <f>SUM(#REF!)</f>
        <v>#REF!</v>
      </c>
      <c r="M335" s="33" t="e">
        <f>SUM(#REF!)</f>
        <v>#REF!</v>
      </c>
      <c r="N335" s="33" t="e">
        <f>SUM(#REF!)</f>
        <v>#REF!</v>
      </c>
      <c r="O335" s="32"/>
      <c r="P335" s="32"/>
      <c r="Q335" s="32"/>
      <c r="R335" s="32"/>
    </row>
    <row r="336" spans="2:18" ht="18.75" x14ac:dyDescent="0.3">
      <c r="B336" s="18"/>
      <c r="C336" s="31" t="s">
        <v>18</v>
      </c>
      <c r="D336" s="30"/>
      <c r="E336" s="29"/>
      <c r="F336" s="29"/>
      <c r="G336" s="29"/>
      <c r="H336" s="29"/>
      <c r="I336" s="29"/>
      <c r="J336" s="29"/>
      <c r="K336" s="29"/>
      <c r="L336" s="29"/>
      <c r="M336" s="29"/>
      <c r="N336" s="28"/>
      <c r="O336" s="27"/>
      <c r="P336" s="27"/>
      <c r="Q336" s="27"/>
      <c r="R336" s="27"/>
    </row>
    <row r="337" spans="2:18" x14ac:dyDescent="0.25">
      <c r="B337" s="18"/>
      <c r="C337" s="23" t="s">
        <v>17</v>
      </c>
      <c r="D337" s="26" t="s">
        <v>16</v>
      </c>
      <c r="E337" s="21"/>
      <c r="F337" s="21"/>
      <c r="G337" s="21"/>
      <c r="H337" s="21"/>
      <c r="I337" s="21"/>
      <c r="J337" s="21"/>
      <c r="K337" s="21"/>
      <c r="L337" s="21"/>
      <c r="M337" s="21"/>
      <c r="N337" s="21">
        <v>6170.09</v>
      </c>
      <c r="O337" s="24"/>
      <c r="P337" s="24"/>
      <c r="Q337" s="24"/>
      <c r="R337" s="24"/>
    </row>
    <row r="338" spans="2:18" x14ac:dyDescent="0.25">
      <c r="B338" s="18"/>
      <c r="C338" s="23" t="s">
        <v>15</v>
      </c>
      <c r="D338" s="25" t="s">
        <v>14</v>
      </c>
      <c r="E338" s="21"/>
      <c r="F338" s="21"/>
      <c r="G338" s="21"/>
      <c r="H338" s="21"/>
      <c r="I338" s="21"/>
      <c r="J338" s="21"/>
      <c r="K338" s="21"/>
      <c r="L338" s="21"/>
      <c r="M338" s="21"/>
      <c r="N338" s="21">
        <v>553606.38</v>
      </c>
      <c r="O338" s="24"/>
      <c r="P338" s="24"/>
      <c r="Q338" s="24"/>
      <c r="R338" s="24"/>
    </row>
    <row r="339" spans="2:18" x14ac:dyDescent="0.25">
      <c r="B339" s="18"/>
      <c r="C339" s="23" t="s">
        <v>13</v>
      </c>
      <c r="D339" s="22" t="s">
        <v>12</v>
      </c>
      <c r="E339" s="21"/>
      <c r="F339" s="21"/>
      <c r="G339" s="21"/>
      <c r="H339" s="21"/>
      <c r="I339" s="21"/>
      <c r="J339" s="21"/>
      <c r="K339" s="21"/>
      <c r="L339" s="21"/>
      <c r="M339" s="21"/>
      <c r="N339" s="21">
        <v>5590</v>
      </c>
      <c r="O339" s="24"/>
      <c r="P339" s="24"/>
      <c r="Q339" s="24"/>
      <c r="R339" s="24"/>
    </row>
    <row r="340" spans="2:18" x14ac:dyDescent="0.25">
      <c r="B340" s="18"/>
      <c r="C340" s="23" t="s">
        <v>11</v>
      </c>
      <c r="D340" s="22" t="s">
        <v>10</v>
      </c>
      <c r="E340" s="21"/>
      <c r="F340" s="21"/>
      <c r="G340" s="21"/>
      <c r="H340" s="21"/>
      <c r="I340" s="21"/>
      <c r="J340" s="21"/>
      <c r="K340" s="21"/>
      <c r="L340" s="21"/>
      <c r="M340" s="21"/>
      <c r="N340" s="20">
        <v>825950.54</v>
      </c>
      <c r="O340" s="19"/>
      <c r="P340" s="19"/>
      <c r="Q340" s="19"/>
      <c r="R340" s="19"/>
    </row>
    <row r="341" spans="2:18" x14ac:dyDescent="0.25">
      <c r="B341" s="18"/>
      <c r="C341" s="17"/>
      <c r="D341" s="17"/>
      <c r="E341" s="16"/>
      <c r="F341" s="16"/>
      <c r="G341" s="16"/>
      <c r="H341" s="16"/>
      <c r="I341" s="16"/>
      <c r="J341" s="16"/>
      <c r="K341" s="16"/>
      <c r="L341" s="16"/>
      <c r="M341" s="16"/>
      <c r="N341" s="15">
        <f>SUM(N337:N340)</f>
        <v>1391317.01</v>
      </c>
      <c r="O341" s="14"/>
      <c r="P341" s="14"/>
      <c r="Q341" s="14"/>
      <c r="R341" s="14"/>
    </row>
    <row r="342" spans="2:18" x14ac:dyDescent="0.25">
      <c r="B342" s="13" t="s">
        <v>9</v>
      </c>
      <c r="C342" s="12"/>
      <c r="D342" s="11"/>
      <c r="E342" s="10"/>
      <c r="F342" s="10"/>
      <c r="G342" s="10"/>
      <c r="H342" s="10"/>
      <c r="I342" s="10"/>
      <c r="J342" s="10"/>
      <c r="K342" s="10"/>
      <c r="L342" s="10"/>
      <c r="M342" s="10"/>
      <c r="N342" s="9" t="e">
        <f>N335+N341</f>
        <v>#REF!</v>
      </c>
      <c r="O342" s="8"/>
      <c r="P342" s="8"/>
      <c r="Q342" s="8"/>
      <c r="R342" s="8"/>
    </row>
    <row r="345" spans="2:18" x14ac:dyDescent="0.25">
      <c r="B345" s="7" t="s">
        <v>8</v>
      </c>
      <c r="C345" s="7" t="s">
        <v>7</v>
      </c>
      <c r="D345" s="6" t="s">
        <v>6</v>
      </c>
      <c r="F345" s="6"/>
    </row>
    <row r="346" spans="2:18" x14ac:dyDescent="0.25">
      <c r="C346" s="6"/>
    </row>
    <row r="347" spans="2:18" x14ac:dyDescent="0.25">
      <c r="C347" s="5"/>
    </row>
    <row r="348" spans="2:18" x14ac:dyDescent="0.25">
      <c r="C348" s="3"/>
    </row>
    <row r="349" spans="2:18" x14ac:dyDescent="0.25">
      <c r="B349" s="4" t="s">
        <v>5</v>
      </c>
      <c r="C349" s="4" t="s">
        <v>4</v>
      </c>
      <c r="D349" s="3" t="s">
        <v>3</v>
      </c>
      <c r="F349" s="3"/>
    </row>
    <row r="350" spans="2:18" x14ac:dyDescent="0.25">
      <c r="B350" s="2" t="s">
        <v>2</v>
      </c>
      <c r="C350" s="2" t="s">
        <v>1</v>
      </c>
      <c r="D350" s="1" t="s">
        <v>0</v>
      </c>
      <c r="F350" s="1"/>
    </row>
  </sheetData>
  <pageMargins left="0.25" right="0.25" top="0.75" bottom="0.75" header="0.3" footer="0.3"/>
  <pageSetup paperSize="5" scale="47" orientation="landscape" horizontalDpi="4294967293" r:id="rId1"/>
  <rowBreaks count="2" manualBreakCount="2">
    <brk id="43" max="18" man="1"/>
    <brk id="99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Deuda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OAI</dc:creator>
  <cp:lastModifiedBy>OAI</cp:lastModifiedBy>
  <dcterms:created xsi:type="dcterms:W3CDTF">2026-01-14T14:53:17Z</dcterms:created>
  <dcterms:modified xsi:type="dcterms:W3CDTF">2026-01-14T14:53:52Z</dcterms:modified>
</cp:coreProperties>
</file>