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Deu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12" i="1"/>
  <c r="M13" i="1"/>
  <c r="M14" i="1"/>
  <c r="M15" i="1"/>
  <c r="M16" i="1"/>
  <c r="M129" i="1" s="1"/>
  <c r="M136" i="1" s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E129" i="1"/>
  <c r="F129" i="1"/>
  <c r="G129" i="1"/>
  <c r="H129" i="1"/>
  <c r="I129" i="1"/>
  <c r="J129" i="1"/>
  <c r="K129" i="1"/>
  <c r="L129" i="1"/>
  <c r="M135" i="1"/>
</calcChain>
</file>

<file path=xl/sharedStrings.xml><?xml version="1.0" encoding="utf-8"?>
<sst xmlns="http://schemas.openxmlformats.org/spreadsheetml/2006/main" count="392" uniqueCount="142">
  <si>
    <t>Administradora</t>
  </si>
  <si>
    <t>Director</t>
  </si>
  <si>
    <t>Enc. De Cuentas por Cobrar</t>
  </si>
  <si>
    <t xml:space="preserve">Licda. Yudelky Jabalera </t>
  </si>
  <si>
    <t>Dr. Ricardo Julio Romero</t>
  </si>
  <si>
    <t>Lic. Felicia Ubiera</t>
  </si>
  <si>
    <t>Autorizado Por:</t>
  </si>
  <si>
    <t>Revisado Por:</t>
  </si>
  <si>
    <t>Preparado Por:</t>
  </si>
  <si>
    <t xml:space="preserve">TOTAL GENERAL </t>
  </si>
  <si>
    <t>LOCAL DE LAS UNAP SRS ESTE</t>
  </si>
  <si>
    <t>ALQUILERES</t>
  </si>
  <si>
    <t>SERVICIO DE ASEO</t>
  </si>
  <si>
    <t>AYUNTAMIENTO MUNICIPAL SPM</t>
  </si>
  <si>
    <t>COMBUSTIBLES</t>
  </si>
  <si>
    <t>ESTACION DE COMBUSTIBLES</t>
  </si>
  <si>
    <t>SERVICIO DE ENERGIA ELECTRICA</t>
  </si>
  <si>
    <t xml:space="preserve">EDEESTE </t>
  </si>
  <si>
    <t>GASTOS FIJOS</t>
  </si>
  <si>
    <t>TOTAL GENERAL</t>
  </si>
  <si>
    <t>VENTA DE SERVICIO</t>
  </si>
  <si>
    <t>CONSTRUCION DE PIZO Y ALMACEN</t>
  </si>
  <si>
    <t>NESTOR JULIO MUÑOZ</t>
  </si>
  <si>
    <t>BARTERIA GELATINA</t>
  </si>
  <si>
    <t>GRUPO MARTINEZ Y SEPULVEDA</t>
  </si>
  <si>
    <t>REPARACION DE NEVERA</t>
  </si>
  <si>
    <t>MILCIADES CHAVEZ</t>
  </si>
  <si>
    <t>ARTICULOS FERRETEROS</t>
  </si>
  <si>
    <t>FERRETERIA MYM SRL</t>
  </si>
  <si>
    <t>MANT DE EQUIPO DE TRANSPORTE</t>
  </si>
  <si>
    <t>VASQUEZ REPUESTOS Y SERVICIOS</t>
  </si>
  <si>
    <t xml:space="preserve">SERVI-FRENO DIAZ </t>
  </si>
  <si>
    <t>GOMAS PARA SELLO</t>
  </si>
  <si>
    <t>IMPRESORA YERALDIN</t>
  </si>
  <si>
    <t>MATERIAL DE OFICINA</t>
  </si>
  <si>
    <t>PAPELERIA CACTUS SRL</t>
  </si>
  <si>
    <t>SEÑALIZACIONES</t>
  </si>
  <si>
    <t>REGISTRO</t>
  </si>
  <si>
    <t>MANT DE CLINICA</t>
  </si>
  <si>
    <t>INSUMOS DE LABORATORIOS</t>
  </si>
  <si>
    <t>BIONUCLEAR SRL</t>
  </si>
  <si>
    <t>RAMIREZ MOJICA</t>
  </si>
  <si>
    <t>RODOLFO SANTANA</t>
  </si>
  <si>
    <t>ALIMENTOS Y BEBIDAS</t>
  </si>
  <si>
    <t>JUAN DE LEON</t>
  </si>
  <si>
    <t>REPARACION DE EQUIPO DE TRANSPORTE</t>
  </si>
  <si>
    <t>RAMONA SALAS</t>
  </si>
  <si>
    <t>MEDICAMENTOS</t>
  </si>
  <si>
    <t>EPX DOMINICANA</t>
  </si>
  <si>
    <t>HERRERA &amp; SANCHEZ MOTORS</t>
  </si>
  <si>
    <t>CONFECCION E INSTALACION DE TECHO</t>
  </si>
  <si>
    <t>VROA SERVICIOS MULTIPLES</t>
  </si>
  <si>
    <t>REMOZAMIENTO</t>
  </si>
  <si>
    <t>ING MARCOS MERCEDES</t>
  </si>
  <si>
    <t xml:space="preserve">HONORARIOS </t>
  </si>
  <si>
    <t>FRANCISCO CONFESOR V</t>
  </si>
  <si>
    <t>LIBRERÍA Y PAPELERIA EL SEM</t>
  </si>
  <si>
    <t>MATERIAL DE LIMPIEZA</t>
  </si>
  <si>
    <t>CR CASTILLO CORPORATIVO</t>
  </si>
  <si>
    <t>REACTIVOS DE LABORATORIO</t>
  </si>
  <si>
    <t>CIENTEC</t>
  </si>
  <si>
    <t>MANT.DE CLINICA</t>
  </si>
  <si>
    <t>BIO-NOVA SRL</t>
  </si>
  <si>
    <t>VENTA DE SERVICIOS</t>
  </si>
  <si>
    <t xml:space="preserve">COMPRA DE ALIMENTOS </t>
  </si>
  <si>
    <t xml:space="preserve">POLLO SANDIE SRL </t>
  </si>
  <si>
    <t>ALMACENES IBERIA SRL</t>
  </si>
  <si>
    <t>DINAMEB SRL</t>
  </si>
  <si>
    <t>SERVICIOS PRESTADOS</t>
  </si>
  <si>
    <t>IVELISE REYES</t>
  </si>
  <si>
    <t>COMPRA DE ACEITE CASTROL</t>
  </si>
  <si>
    <t>COMPRA DE ARTICULOS PARA VEHICULOS</t>
  </si>
  <si>
    <t>COMBUSTIBLE</t>
  </si>
  <si>
    <t>MACORISANA DE COMBUSTIBLE</t>
  </si>
  <si>
    <t xml:space="preserve">COMPRA DE ARTICULOS FERRETEROS </t>
  </si>
  <si>
    <t xml:space="preserve">CENTRO FERRETERO DEL ESTE </t>
  </si>
  <si>
    <t>MANTENIMIENTO DE CLINICA</t>
  </si>
  <si>
    <t xml:space="preserve">COMPRA DE ARTICULOS VARIOS </t>
  </si>
  <si>
    <t xml:space="preserve">HOME HILARIO DISTRIBUCIONES </t>
  </si>
  <si>
    <t>ALMED COMERCIAL SRL</t>
  </si>
  <si>
    <t>LIMPIEZA DE PATIO</t>
  </si>
  <si>
    <t>JOVANNY JUAN</t>
  </si>
  <si>
    <t>PAUL JOSE GUERERO</t>
  </si>
  <si>
    <t>COMPRA DE ABANICOS UNIVERSAL</t>
  </si>
  <si>
    <t>ELECTRO MUEBLE MYG</t>
  </si>
  <si>
    <t>MATERIAL DE REFRIGERACION</t>
  </si>
  <si>
    <t>DISTRIBUIDORA DE GAS SAN JOSE</t>
  </si>
  <si>
    <t>CENTRO FERRETERO DEL ESTE</t>
  </si>
  <si>
    <t>MANTE DE EQUIPOS DE LABO</t>
  </si>
  <si>
    <t xml:space="preserve">RALANSA EIRL </t>
  </si>
  <si>
    <t>MULTI BOX SRL</t>
  </si>
  <si>
    <t>GAS GLP</t>
  </si>
  <si>
    <t>TROPIGAS DOMINICANA</t>
  </si>
  <si>
    <t>DIAMELAB SRL</t>
  </si>
  <si>
    <t>RAMIREZ PEÑA FOOD</t>
  </si>
  <si>
    <t>MANT DE EQUIPOS</t>
  </si>
  <si>
    <t>MATERIALES QUIRURJICOS</t>
  </si>
  <si>
    <t>GRUPO FARMACEUTICO CAR-M</t>
  </si>
  <si>
    <t>ESTIMULADORES</t>
  </si>
  <si>
    <t>FERMIONES SRL</t>
  </si>
  <si>
    <t>SERVI FRENO DIAZ</t>
  </si>
  <si>
    <t>COMERCIAL FENIX ESPINAL</t>
  </si>
  <si>
    <t>LAVADO DE VEHICULOS</t>
  </si>
  <si>
    <t>SANTOS PEREZ CEDEÑO</t>
  </si>
  <si>
    <t>BIONOVA SRL</t>
  </si>
  <si>
    <t>SUPLIGENSA SRL</t>
  </si>
  <si>
    <t>BLAXCORPMEDICAL SRL</t>
  </si>
  <si>
    <t>MANT DE EQUIPOS DE TRANSPORTE</t>
  </si>
  <si>
    <t>INVERSIONES FURO</t>
  </si>
  <si>
    <t>PAPEL DE SONOGRAFIA</t>
  </si>
  <si>
    <t>DIMEDOM SRL</t>
  </si>
  <si>
    <t>RALANSA</t>
  </si>
  <si>
    <t>SERVIMED DOMINICANA SRL</t>
  </si>
  <si>
    <t>GERENFAR SRL</t>
  </si>
  <si>
    <t>FARMADAL</t>
  </si>
  <si>
    <t>MANT  DE EQUIPOS DE TRANSPORTE</t>
  </si>
  <si>
    <t>MANTENIMIENTO CLINICA</t>
  </si>
  <si>
    <t xml:space="preserve">COMPRA DE MEDICAMENTOS </t>
  </si>
  <si>
    <t>REP. DE INVERSOR</t>
  </si>
  <si>
    <t>INVERSIONES ORTIZ POWER SRL</t>
  </si>
  <si>
    <t>ASEO Y ALBITRIO</t>
  </si>
  <si>
    <t>AYUNTAMINETO MUNICIPAL</t>
  </si>
  <si>
    <t>COMPRA DE NEVERA</t>
  </si>
  <si>
    <t>OVIEDO FARMA SRL</t>
  </si>
  <si>
    <t>TOTAL ADEUDA</t>
  </si>
  <si>
    <t>MONTO AÑO 2025 AL 30 DE MAYO</t>
  </si>
  <si>
    <t>MONTO AÑO 2025 AL 30 DE ABRIL</t>
  </si>
  <si>
    <t>MONTO AÑO 2025 AL 31 DE MARZO</t>
  </si>
  <si>
    <t>MONTO AÑO 2025 AL 28 FEBRERO</t>
  </si>
  <si>
    <t>MONTO AÑO 2025 AL 31  ENERO</t>
  </si>
  <si>
    <t xml:space="preserve">MONTO AÑO 2024 </t>
  </si>
  <si>
    <t xml:space="preserve">MONTO AÑO 2023 </t>
  </si>
  <si>
    <t>DEUDA AÑOS ANTERIORES 2022</t>
  </si>
  <si>
    <t>FUENTE FINANCIAMIENTOS (AF-VS)</t>
  </si>
  <si>
    <t>DESCRIPCION (CONCEPTO)</t>
  </si>
  <si>
    <t xml:space="preserve">NOMBRES PROVEEDOR  </t>
  </si>
  <si>
    <t>NO</t>
  </si>
  <si>
    <t>REGIONAL DE SALUD ESTE V</t>
  </si>
  <si>
    <t>ESTABLECIMIENTO:___________________________________________________________________________</t>
  </si>
  <si>
    <t>COMPROMISO DE DEUDAS AL 31 DE MAYO 2025</t>
  </si>
  <si>
    <t xml:space="preserve">DIRECCION DE FISCALIZACION Y CONTROL 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</si>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</sst>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1C0A]#,##0.00"/>
    <numFmt numFmtId="165" formatCode="_(* #,##0.0_);_(* \(#,##0.0\);_(* &quot;-&quot;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MS Sans Serif"/>
      <family val="2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8" fillId="0" borderId="0"/>
    <xf numFmtId="0" fontId="18" fillId="0" borderId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4" fontId="5" fillId="0" borderId="0" xfId="1" applyNumberFormat="1" applyFont="1" applyBorder="1"/>
    <xf numFmtId="4" fontId="5" fillId="0" borderId="0" xfId="0" applyNumberFormat="1" applyFont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4" fontId="6" fillId="0" borderId="4" xfId="1" applyNumberFormat="1" applyFont="1" applyBorder="1" applyAlignment="1"/>
    <xf numFmtId="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0" fillId="0" borderId="5" xfId="0" applyBorder="1"/>
    <xf numFmtId="4" fontId="7" fillId="3" borderId="4" xfId="0" applyNumberFormat="1" applyFont="1" applyFill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/>
    <xf numFmtId="0" fontId="7" fillId="0" borderId="1" xfId="0" applyFont="1" applyBorder="1"/>
    <xf numFmtId="0" fontId="7" fillId="0" borderId="4" xfId="0" applyFont="1" applyBorder="1"/>
    <xf numFmtId="4" fontId="7" fillId="0" borderId="4" xfId="0" applyNumberFormat="1" applyFont="1" applyBorder="1" applyAlignment="1">
      <alignment horizontal="left"/>
    </xf>
    <xf numFmtId="165" fontId="8" fillId="4" borderId="4" xfId="1" applyNumberFormat="1" applyFont="1" applyFill="1" applyBorder="1"/>
    <xf numFmtId="43" fontId="8" fillId="4" borderId="4" xfId="1" applyFont="1" applyFill="1" applyBorder="1"/>
    <xf numFmtId="0" fontId="0" fillId="4" borderId="0" xfId="0" applyFill="1"/>
    <xf numFmtId="0" fontId="10" fillId="4" borderId="4" xfId="2" applyFont="1" applyFill="1" applyBorder="1" applyAlignment="1">
      <alignment horizontal="left"/>
    </xf>
    <xf numFmtId="43" fontId="11" fillId="2" borderId="4" xfId="3" applyFont="1" applyFill="1" applyBorder="1" applyAlignment="1">
      <alignment horizontal="right"/>
    </xf>
    <xf numFmtId="43" fontId="12" fillId="0" borderId="5" xfId="3" applyFont="1" applyFill="1" applyBorder="1" applyAlignment="1"/>
    <xf numFmtId="43" fontId="13" fillId="5" borderId="5" xfId="0" applyNumberFormat="1" applyFont="1" applyFill="1" applyBorder="1" applyAlignment="1">
      <alignment horizontal="left"/>
    </xf>
    <xf numFmtId="4" fontId="14" fillId="0" borderId="5" xfId="0" applyNumberFormat="1" applyFont="1" applyBorder="1" applyAlignment="1">
      <alignment horizontal="center"/>
    </xf>
    <xf numFmtId="14" fontId="13" fillId="5" borderId="4" xfId="0" applyNumberFormat="1" applyFont="1" applyFill="1" applyBorder="1" applyAlignment="1">
      <alignment horizontal="center" wrapText="1"/>
    </xf>
    <xf numFmtId="0" fontId="13" fillId="5" borderId="4" xfId="0" applyFont="1" applyFill="1" applyBorder="1" applyAlignment="1">
      <alignment horizontal="left"/>
    </xf>
    <xf numFmtId="0" fontId="13" fillId="5" borderId="4" xfId="0" applyFont="1" applyFill="1" applyBorder="1"/>
    <xf numFmtId="4" fontId="15" fillId="6" borderId="4" xfId="0" applyNumberFormat="1" applyFont="1" applyFill="1" applyBorder="1" applyAlignment="1">
      <alignment vertical="center" wrapText="1"/>
    </xf>
    <xf numFmtId="14" fontId="13" fillId="6" borderId="6" xfId="0" applyNumberFormat="1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 vertical="center" wrapText="1"/>
    </xf>
    <xf numFmtId="43" fontId="16" fillId="0" borderId="5" xfId="3" applyFont="1" applyFill="1" applyBorder="1" applyAlignment="1"/>
    <xf numFmtId="43" fontId="0" fillId="0" borderId="5" xfId="0" applyNumberFormat="1" applyBorder="1"/>
    <xf numFmtId="14" fontId="13" fillId="5" borderId="5" xfId="0" applyNumberFormat="1" applyFont="1" applyFill="1" applyBorder="1" applyAlignment="1">
      <alignment horizontal="left"/>
    </xf>
    <xf numFmtId="14" fontId="13" fillId="5" borderId="4" xfId="0" applyNumberFormat="1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14" fontId="17" fillId="6" borderId="6" xfId="0" applyNumberFormat="1" applyFont="1" applyFill="1" applyBorder="1" applyAlignment="1">
      <alignment horizontal="left" vertical="center" wrapText="1"/>
    </xf>
    <xf numFmtId="0" fontId="17" fillId="6" borderId="6" xfId="0" applyFont="1" applyFill="1" applyBorder="1" applyAlignment="1">
      <alignment horizontal="left" vertical="center" wrapText="1"/>
    </xf>
    <xf numFmtId="43" fontId="13" fillId="6" borderId="5" xfId="0" applyNumberFormat="1" applyFont="1" applyFill="1" applyBorder="1" applyAlignment="1">
      <alignment vertical="center" wrapText="1"/>
    </xf>
    <xf numFmtId="44" fontId="13" fillId="5" borderId="5" xfId="0" applyNumberFormat="1" applyFont="1" applyFill="1" applyBorder="1" applyAlignment="1">
      <alignment horizontal="center" wrapText="1"/>
    </xf>
    <xf numFmtId="14" fontId="13" fillId="6" borderId="4" xfId="0" applyNumberFormat="1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14" fontId="15" fillId="6" borderId="4" xfId="0" applyNumberFormat="1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wrapText="1"/>
    </xf>
    <xf numFmtId="0" fontId="13" fillId="5" borderId="6" xfId="0" applyFont="1" applyFill="1" applyBorder="1" applyAlignment="1">
      <alignment horizontal="left"/>
    </xf>
    <xf numFmtId="0" fontId="13" fillId="5" borderId="6" xfId="0" applyFont="1" applyFill="1" applyBorder="1"/>
    <xf numFmtId="0" fontId="15" fillId="6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0" fillId="7" borderId="0" xfId="0" applyFill="1"/>
    <xf numFmtId="43" fontId="0" fillId="0" borderId="4" xfId="0" applyNumberFormat="1" applyBorder="1"/>
    <xf numFmtId="4" fontId="13" fillId="5" borderId="4" xfId="0" applyNumberFormat="1" applyFont="1" applyFill="1" applyBorder="1" applyAlignment="1">
      <alignment horizontal="left"/>
    </xf>
    <xf numFmtId="0" fontId="19" fillId="0" borderId="4" xfId="4" applyFont="1" applyBorder="1" applyAlignment="1">
      <alignment vertical="center"/>
    </xf>
    <xf numFmtId="0" fontId="20" fillId="0" borderId="4" xfId="5" applyFont="1" applyBorder="1" applyAlignment="1">
      <alignment vertical="center"/>
    </xf>
    <xf numFmtId="0" fontId="2" fillId="7" borderId="0" xfId="0" applyFont="1" applyFill="1" applyAlignment="1">
      <alignment horizont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wrapText="1"/>
    </xf>
    <xf numFmtId="0" fontId="0" fillId="0" borderId="7" xfId="0" applyBorder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6">
    <cellStyle name="Millares" xfId="1" builtinId="3"/>
    <cellStyle name="Millares 2" xfId="3"/>
    <cellStyle name="Normal" xfId="0" builtinId="0"/>
    <cellStyle name="Normal 17" xfId="5"/>
    <cellStyle name="Normal 2 2" xfId="2"/>
    <cellStyle name="Normal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90722" cy="742950"/>
    <xdr:pic>
      <xdr:nvPicPr>
        <xdr:cNvPr id="2" name="1 Imagen" descr="C:\Users\contabilida\Downloads\transparente_version2.png">
          <a:extLst>
            <a:ext uri="{FF2B5EF4-FFF2-40B4-BE49-F238E27FC236}">
              <a16:creationId xmlns="" xmlns:a16="http://schemas.microsoft.com/office/drawing/2014/main" id="{9CCABAF6-31DF-4BEB-8B88-FFB41E11A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990722" cy="7429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90722" cy="742950"/>
    <xdr:pic>
      <xdr:nvPicPr>
        <xdr:cNvPr id="3" name="1 Imagen" descr="C:\Users\contabilida\Downloads\transparente_version2.png">
          <a:extLst>
            <a:ext uri="{FF2B5EF4-FFF2-40B4-BE49-F238E27FC236}">
              <a16:creationId xmlns="" xmlns:a16="http://schemas.microsoft.com/office/drawing/2014/main" id="{176B2365-5DEB-49FC-BFC4-8A83C9A1A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990722" cy="7429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90722" cy="742950"/>
    <xdr:pic>
      <xdr:nvPicPr>
        <xdr:cNvPr id="4" name="1 Imagen" descr="C:\Users\contabilida\Downloads\transparente_version2.png">
          <a:extLst>
            <a:ext uri="{FF2B5EF4-FFF2-40B4-BE49-F238E27FC236}">
              <a16:creationId xmlns="" xmlns:a16="http://schemas.microsoft.com/office/drawing/2014/main" id="{3AA4E8C2-8E53-479F-8D57-9030C9A19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990722" cy="7429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tabSelected="1" topLeftCell="A127" zoomScaleNormal="100" zoomScaleSheetLayoutView="100" workbookViewId="0">
      <selection activeCell="D4" sqref="D4"/>
    </sheetView>
  </sheetViews>
  <sheetFormatPr baseColWidth="10" defaultRowHeight="15" x14ac:dyDescent="0.25"/>
  <cols>
    <col min="1" max="1" width="3.7109375" customWidth="1"/>
    <col min="2" max="2" width="31.5703125" customWidth="1"/>
    <col min="3" max="3" width="32" customWidth="1"/>
    <col min="4" max="4" width="22.140625" customWidth="1"/>
    <col min="5" max="6" width="8.140625" customWidth="1"/>
    <col min="7" max="7" width="16.7109375" customWidth="1"/>
    <col min="8" max="9" width="15.5703125" customWidth="1"/>
    <col min="10" max="10" width="19.140625" customWidth="1"/>
    <col min="11" max="11" width="18.140625" customWidth="1"/>
    <col min="12" max="12" width="18.42578125" customWidth="1"/>
    <col min="13" max="13" width="18.7109375" customWidth="1"/>
  </cols>
  <sheetData>
    <row r="1" spans="1:13" ht="20.25" x14ac:dyDescent="0.3">
      <c r="B1" s="67"/>
      <c r="C1" s="67"/>
      <c r="D1" s="69" t="s">
        <v>141</v>
      </c>
    </row>
    <row r="2" spans="1:13" ht="15.75" x14ac:dyDescent="0.25">
      <c r="B2" s="67"/>
      <c r="C2" s="67"/>
      <c r="D2" s="68" t="s">
        <v>140</v>
      </c>
    </row>
    <row r="3" spans="1:13" x14ac:dyDescent="0.25">
      <c r="B3" s="67"/>
      <c r="C3" s="67"/>
      <c r="D3" s="67" t="s">
        <v>139</v>
      </c>
    </row>
    <row r="6" spans="1:13" x14ac:dyDescent="0.25">
      <c r="A6" t="s">
        <v>138</v>
      </c>
      <c r="C6" s="66" t="s">
        <v>137</v>
      </c>
    </row>
    <row r="7" spans="1:13" x14ac:dyDescent="0.25">
      <c r="C7" s="66"/>
    </row>
    <row r="8" spans="1:13" x14ac:dyDescent="0.25">
      <c r="B8" s="65"/>
    </row>
    <row r="9" spans="1:13" ht="75" x14ac:dyDescent="0.25">
      <c r="A9" s="64" t="s">
        <v>136</v>
      </c>
      <c r="B9" s="63" t="s">
        <v>135</v>
      </c>
      <c r="C9" s="63" t="s">
        <v>134</v>
      </c>
      <c r="D9" s="64" t="s">
        <v>133</v>
      </c>
      <c r="E9" s="63" t="s">
        <v>132</v>
      </c>
      <c r="F9" s="63" t="s">
        <v>131</v>
      </c>
      <c r="G9" s="63" t="s">
        <v>130</v>
      </c>
      <c r="H9" s="63" t="s">
        <v>129</v>
      </c>
      <c r="I9" s="63" t="s">
        <v>128</v>
      </c>
      <c r="J9" s="63" t="s">
        <v>127</v>
      </c>
      <c r="K9" s="63" t="s">
        <v>126</v>
      </c>
      <c r="L9" s="63" t="s">
        <v>125</v>
      </c>
      <c r="M9" s="63" t="s">
        <v>124</v>
      </c>
    </row>
    <row r="10" spans="1:13" s="57" customFormat="1" ht="30" x14ac:dyDescent="0.25">
      <c r="A10" s="62"/>
      <c r="B10" s="61" t="s">
        <v>123</v>
      </c>
      <c r="C10" s="60" t="s">
        <v>122</v>
      </c>
      <c r="D10" s="55" t="s">
        <v>20</v>
      </c>
      <c r="E10" s="40"/>
      <c r="F10" s="40"/>
      <c r="G10" s="59">
        <v>742000</v>
      </c>
      <c r="H10" s="58"/>
      <c r="I10" s="58"/>
      <c r="J10" s="38"/>
      <c r="K10" s="38"/>
      <c r="L10" s="38"/>
      <c r="M10" s="37">
        <f>G10</f>
        <v>742000</v>
      </c>
    </row>
    <row r="11" spans="1:13" ht="30" x14ac:dyDescent="0.25">
      <c r="A11" s="41"/>
      <c r="B11" s="56" t="s">
        <v>121</v>
      </c>
      <c r="C11" s="56" t="s">
        <v>120</v>
      </c>
      <c r="D11" s="55" t="s">
        <v>20</v>
      </c>
      <c r="E11" s="40"/>
      <c r="F11" s="40"/>
      <c r="G11" s="40"/>
      <c r="H11" s="38">
        <v>101760</v>
      </c>
      <c r="I11" s="38"/>
      <c r="J11" s="38"/>
      <c r="K11" s="38"/>
      <c r="L11" s="38"/>
      <c r="M11" s="37">
        <v>101760</v>
      </c>
    </row>
    <row r="12" spans="1:13" ht="15.75" x14ac:dyDescent="0.25">
      <c r="A12" s="41"/>
      <c r="B12" s="54" t="s">
        <v>119</v>
      </c>
      <c r="C12" s="53" t="s">
        <v>118</v>
      </c>
      <c r="D12" s="52" t="s">
        <v>20</v>
      </c>
      <c r="E12" s="40"/>
      <c r="F12" s="40"/>
      <c r="G12" s="40"/>
      <c r="H12" s="38"/>
      <c r="I12" s="38">
        <v>38200</v>
      </c>
      <c r="J12" s="38"/>
      <c r="K12" s="38"/>
      <c r="L12" s="38"/>
      <c r="M12" s="37">
        <f>I12</f>
        <v>38200</v>
      </c>
    </row>
    <row r="13" spans="1:13" ht="28.5" x14ac:dyDescent="0.25">
      <c r="A13" s="41"/>
      <c r="B13" s="36" t="s">
        <v>103</v>
      </c>
      <c r="C13" s="36" t="s">
        <v>107</v>
      </c>
      <c r="D13" s="51" t="s">
        <v>20</v>
      </c>
      <c r="E13" s="40"/>
      <c r="F13" s="40"/>
      <c r="G13" s="40"/>
      <c r="H13" s="39"/>
      <c r="I13" s="38">
        <v>590</v>
      </c>
      <c r="J13" s="38"/>
      <c r="K13" s="38"/>
      <c r="L13" s="38"/>
      <c r="M13" s="37">
        <f>I13</f>
        <v>590</v>
      </c>
    </row>
    <row r="14" spans="1:13" ht="28.5" x14ac:dyDescent="0.25">
      <c r="A14" s="41"/>
      <c r="B14" s="36" t="s">
        <v>103</v>
      </c>
      <c r="C14" s="36" t="s">
        <v>107</v>
      </c>
      <c r="D14" s="50" t="s">
        <v>20</v>
      </c>
      <c r="E14" s="40"/>
      <c r="F14" s="40"/>
      <c r="G14" s="40"/>
      <c r="H14" s="39"/>
      <c r="I14" s="38">
        <v>590</v>
      </c>
      <c r="J14" s="38"/>
      <c r="K14" s="38"/>
      <c r="L14" s="38"/>
      <c r="M14" s="37">
        <f>I14</f>
        <v>590</v>
      </c>
    </row>
    <row r="15" spans="1:13" ht="28.5" x14ac:dyDescent="0.25">
      <c r="A15" s="41"/>
      <c r="B15" s="36" t="s">
        <v>103</v>
      </c>
      <c r="C15" s="36" t="s">
        <v>107</v>
      </c>
      <c r="D15" s="50" t="s">
        <v>20</v>
      </c>
      <c r="E15" s="40"/>
      <c r="F15" s="40"/>
      <c r="G15" s="40"/>
      <c r="H15" s="39"/>
      <c r="I15" s="38">
        <v>590</v>
      </c>
      <c r="J15" s="38"/>
      <c r="K15" s="38"/>
      <c r="L15" s="38"/>
      <c r="M15" s="37">
        <f>I15</f>
        <v>590</v>
      </c>
    </row>
    <row r="16" spans="1:13" ht="29.25" x14ac:dyDescent="0.25">
      <c r="A16" s="41"/>
      <c r="B16" s="33" t="s">
        <v>89</v>
      </c>
      <c r="C16" s="32" t="s">
        <v>117</v>
      </c>
      <c r="D16" s="45" t="s">
        <v>116</v>
      </c>
      <c r="E16" s="40"/>
      <c r="F16" s="40"/>
      <c r="G16" s="40"/>
      <c r="H16" s="39"/>
      <c r="I16" s="38"/>
      <c r="J16" s="38">
        <v>1301324.04</v>
      </c>
      <c r="K16" s="38"/>
      <c r="L16" s="38"/>
      <c r="M16" s="37">
        <f>J16</f>
        <v>1301324.04</v>
      </c>
    </row>
    <row r="17" spans="1:13" ht="15.75" x14ac:dyDescent="0.25">
      <c r="A17" s="41"/>
      <c r="B17" s="49" t="s">
        <v>62</v>
      </c>
      <c r="C17" s="49" t="s">
        <v>39</v>
      </c>
      <c r="D17" s="48" t="s">
        <v>38</v>
      </c>
      <c r="E17" s="40"/>
      <c r="F17" s="40"/>
      <c r="G17" s="40"/>
      <c r="H17" s="39"/>
      <c r="I17" s="38"/>
      <c r="J17" s="38">
        <v>108000</v>
      </c>
      <c r="K17" s="38"/>
      <c r="L17" s="38"/>
      <c r="M17" s="37">
        <f>J17</f>
        <v>108000</v>
      </c>
    </row>
    <row r="18" spans="1:13" ht="15.75" x14ac:dyDescent="0.25">
      <c r="A18" s="41"/>
      <c r="B18" s="49" t="s">
        <v>62</v>
      </c>
      <c r="C18" s="49" t="s">
        <v>39</v>
      </c>
      <c r="D18" s="48" t="s">
        <v>38</v>
      </c>
      <c r="E18" s="40"/>
      <c r="F18" s="40"/>
      <c r="G18" s="40"/>
      <c r="H18" s="39"/>
      <c r="I18" s="38"/>
      <c r="J18" s="38">
        <v>99957</v>
      </c>
      <c r="K18" s="38"/>
      <c r="L18" s="38"/>
      <c r="M18" s="37">
        <f>J18</f>
        <v>99957</v>
      </c>
    </row>
    <row r="19" spans="1:13" ht="15.75" x14ac:dyDescent="0.25">
      <c r="A19" s="41"/>
      <c r="B19" s="49" t="s">
        <v>62</v>
      </c>
      <c r="C19" s="49" t="s">
        <v>39</v>
      </c>
      <c r="D19" s="48" t="s">
        <v>38</v>
      </c>
      <c r="E19" s="40"/>
      <c r="F19" s="40"/>
      <c r="G19" s="40"/>
      <c r="H19" s="39"/>
      <c r="I19" s="38"/>
      <c r="J19" s="38">
        <v>165306</v>
      </c>
      <c r="K19" s="38"/>
      <c r="L19" s="38"/>
      <c r="M19" s="37">
        <f>J19</f>
        <v>165306</v>
      </c>
    </row>
    <row r="20" spans="1:13" ht="15.75" x14ac:dyDescent="0.25">
      <c r="A20" s="41"/>
      <c r="B20" s="33" t="s">
        <v>30</v>
      </c>
      <c r="C20" s="32" t="s">
        <v>115</v>
      </c>
      <c r="D20" s="40" t="s">
        <v>20</v>
      </c>
      <c r="E20" s="40"/>
      <c r="F20" s="40"/>
      <c r="G20" s="40"/>
      <c r="H20" s="39"/>
      <c r="I20" s="38"/>
      <c r="J20" s="38">
        <v>20815</v>
      </c>
      <c r="K20" s="38"/>
      <c r="L20" s="38"/>
      <c r="M20" s="37">
        <f>J20</f>
        <v>20815</v>
      </c>
    </row>
    <row r="21" spans="1:13" ht="15.75" x14ac:dyDescent="0.25">
      <c r="A21" s="41"/>
      <c r="B21" s="36" t="s">
        <v>114</v>
      </c>
      <c r="C21" s="36" t="s">
        <v>39</v>
      </c>
      <c r="D21" s="35" t="s">
        <v>20</v>
      </c>
      <c r="E21" s="40"/>
      <c r="F21" s="40"/>
      <c r="G21" s="40"/>
      <c r="H21" s="39"/>
      <c r="I21" s="38"/>
      <c r="J21" s="38">
        <v>12457.44</v>
      </c>
      <c r="K21" s="38"/>
      <c r="L21" s="38"/>
      <c r="M21" s="37">
        <f>J21</f>
        <v>12457.44</v>
      </c>
    </row>
    <row r="22" spans="1:13" ht="15.75" x14ac:dyDescent="0.25">
      <c r="A22" s="41"/>
      <c r="B22" s="47" t="s">
        <v>111</v>
      </c>
      <c r="C22" s="47" t="s">
        <v>88</v>
      </c>
      <c r="D22" s="46" t="s">
        <v>20</v>
      </c>
      <c r="E22" s="40"/>
      <c r="F22" s="40"/>
      <c r="G22" s="40"/>
      <c r="H22" s="39"/>
      <c r="I22" s="38"/>
      <c r="J22" s="38">
        <v>33416.009999999995</v>
      </c>
      <c r="K22" s="38"/>
      <c r="L22" s="38"/>
      <c r="M22" s="37">
        <f>J22</f>
        <v>33416.009999999995</v>
      </c>
    </row>
    <row r="23" spans="1:13" ht="15.75" x14ac:dyDescent="0.25">
      <c r="A23" s="41"/>
      <c r="B23" s="47" t="s">
        <v>62</v>
      </c>
      <c r="C23" s="47" t="s">
        <v>39</v>
      </c>
      <c r="D23" s="46" t="s">
        <v>20</v>
      </c>
      <c r="E23" s="40"/>
      <c r="F23" s="40"/>
      <c r="G23" s="40"/>
      <c r="H23" s="39"/>
      <c r="I23" s="38"/>
      <c r="J23" s="38">
        <v>132321.29999999999</v>
      </c>
      <c r="K23" s="38"/>
      <c r="L23" s="38"/>
      <c r="M23" s="37">
        <f>J23</f>
        <v>132321.29999999999</v>
      </c>
    </row>
    <row r="24" spans="1:13" ht="15.75" x14ac:dyDescent="0.25">
      <c r="A24" s="41"/>
      <c r="B24" s="47" t="s">
        <v>113</v>
      </c>
      <c r="C24" s="47" t="s">
        <v>96</v>
      </c>
      <c r="D24" s="46" t="s">
        <v>38</v>
      </c>
      <c r="E24" s="40"/>
      <c r="F24" s="40"/>
      <c r="G24" s="40"/>
      <c r="H24" s="39"/>
      <c r="I24" s="38"/>
      <c r="J24" s="38">
        <v>18408</v>
      </c>
      <c r="K24" s="38"/>
      <c r="L24" s="38"/>
      <c r="M24" s="37">
        <f>J24</f>
        <v>18408</v>
      </c>
    </row>
    <row r="25" spans="1:13" ht="28.5" x14ac:dyDescent="0.25">
      <c r="A25" s="41"/>
      <c r="B25" s="47" t="s">
        <v>30</v>
      </c>
      <c r="C25" s="47" t="s">
        <v>107</v>
      </c>
      <c r="D25" s="46" t="s">
        <v>20</v>
      </c>
      <c r="E25" s="40"/>
      <c r="F25" s="40"/>
      <c r="G25" s="40"/>
      <c r="H25" s="39"/>
      <c r="I25" s="38"/>
      <c r="J25" s="38">
        <v>12395</v>
      </c>
      <c r="K25" s="38"/>
      <c r="L25" s="38"/>
      <c r="M25" s="37">
        <f>J25</f>
        <v>12395</v>
      </c>
    </row>
    <row r="26" spans="1:13" ht="15.75" x14ac:dyDescent="0.25">
      <c r="A26" s="41"/>
      <c r="B26" s="47" t="s">
        <v>112</v>
      </c>
      <c r="C26" s="47" t="s">
        <v>96</v>
      </c>
      <c r="D26" s="46" t="s">
        <v>38</v>
      </c>
      <c r="E26" s="40"/>
      <c r="F26" s="40"/>
      <c r="G26" s="40"/>
      <c r="H26" s="39"/>
      <c r="I26" s="38"/>
      <c r="J26" s="38">
        <v>39140.01</v>
      </c>
      <c r="K26" s="38"/>
      <c r="L26" s="38"/>
      <c r="M26" s="37">
        <f>J26</f>
        <v>39140.01</v>
      </c>
    </row>
    <row r="27" spans="1:13" ht="28.5" x14ac:dyDescent="0.25">
      <c r="A27" s="41"/>
      <c r="B27" s="47" t="s">
        <v>30</v>
      </c>
      <c r="C27" s="47" t="s">
        <v>107</v>
      </c>
      <c r="D27" s="46" t="s">
        <v>20</v>
      </c>
      <c r="E27" s="40"/>
      <c r="F27" s="40"/>
      <c r="G27" s="40"/>
      <c r="H27" s="39"/>
      <c r="I27" s="38"/>
      <c r="J27" s="38">
        <v>48320</v>
      </c>
      <c r="K27" s="38"/>
      <c r="L27" s="38"/>
      <c r="M27" s="37">
        <f>J27</f>
        <v>48320</v>
      </c>
    </row>
    <row r="28" spans="1:13" ht="28.5" x14ac:dyDescent="0.25">
      <c r="A28" s="41"/>
      <c r="B28" s="47" t="s">
        <v>103</v>
      </c>
      <c r="C28" s="47" t="s">
        <v>107</v>
      </c>
      <c r="D28" s="46" t="s">
        <v>20</v>
      </c>
      <c r="E28" s="40"/>
      <c r="F28" s="40"/>
      <c r="G28" s="40"/>
      <c r="H28" s="39"/>
      <c r="I28" s="38"/>
      <c r="J28" s="38">
        <v>2478</v>
      </c>
      <c r="K28" s="38"/>
      <c r="L28" s="38"/>
      <c r="M28" s="37">
        <f>J28</f>
        <v>2478</v>
      </c>
    </row>
    <row r="29" spans="1:13" ht="15.75" x14ac:dyDescent="0.25">
      <c r="A29" s="41"/>
      <c r="B29" s="47" t="s">
        <v>111</v>
      </c>
      <c r="C29" s="47" t="s">
        <v>39</v>
      </c>
      <c r="D29" s="46" t="s">
        <v>38</v>
      </c>
      <c r="E29" s="40"/>
      <c r="F29" s="40"/>
      <c r="G29" s="40"/>
      <c r="H29" s="39"/>
      <c r="I29" s="38"/>
      <c r="J29" s="38">
        <v>3624.03</v>
      </c>
      <c r="K29" s="38"/>
      <c r="L29" s="38"/>
      <c r="M29" s="37">
        <f>J29</f>
        <v>3624.03</v>
      </c>
    </row>
    <row r="30" spans="1:13" ht="15.75" x14ac:dyDescent="0.25">
      <c r="A30" s="41"/>
      <c r="B30" s="47" t="s">
        <v>110</v>
      </c>
      <c r="C30" s="47" t="s">
        <v>96</v>
      </c>
      <c r="D30" s="46" t="s">
        <v>38</v>
      </c>
      <c r="E30" s="40"/>
      <c r="F30" s="40"/>
      <c r="G30" s="40"/>
      <c r="H30" s="39"/>
      <c r="I30" s="38"/>
      <c r="J30" s="38">
        <v>33465</v>
      </c>
      <c r="K30" s="38"/>
      <c r="L30" s="38"/>
      <c r="M30" s="37">
        <f>J30</f>
        <v>33465</v>
      </c>
    </row>
    <row r="31" spans="1:13" ht="15.75" x14ac:dyDescent="0.25">
      <c r="A31" s="41"/>
      <c r="B31" s="47" t="s">
        <v>110</v>
      </c>
      <c r="C31" s="47" t="s">
        <v>96</v>
      </c>
      <c r="D31" s="46" t="s">
        <v>38</v>
      </c>
      <c r="E31" s="40"/>
      <c r="F31" s="40"/>
      <c r="G31" s="40"/>
      <c r="H31" s="39"/>
      <c r="I31" s="38"/>
      <c r="J31" s="38">
        <v>5841</v>
      </c>
      <c r="K31" s="38"/>
      <c r="L31" s="38"/>
      <c r="M31" s="37">
        <f>J31</f>
        <v>5841</v>
      </c>
    </row>
    <row r="32" spans="1:13" ht="15.75" x14ac:dyDescent="0.25">
      <c r="A32" s="41"/>
      <c r="B32" s="47" t="s">
        <v>110</v>
      </c>
      <c r="C32" s="47" t="s">
        <v>96</v>
      </c>
      <c r="D32" s="46" t="s">
        <v>38</v>
      </c>
      <c r="E32" s="40"/>
      <c r="F32" s="40"/>
      <c r="G32" s="40"/>
      <c r="H32" s="39"/>
      <c r="I32" s="38"/>
      <c r="J32" s="38">
        <v>19470</v>
      </c>
      <c r="K32" s="38"/>
      <c r="L32" s="38"/>
      <c r="M32" s="37">
        <f>J32</f>
        <v>19470</v>
      </c>
    </row>
    <row r="33" spans="1:13" ht="15.75" x14ac:dyDescent="0.25">
      <c r="A33" s="41"/>
      <c r="B33" s="47" t="s">
        <v>110</v>
      </c>
      <c r="C33" s="47" t="s">
        <v>109</v>
      </c>
      <c r="D33" s="46" t="s">
        <v>38</v>
      </c>
      <c r="E33" s="40"/>
      <c r="F33" s="40"/>
      <c r="G33" s="40"/>
      <c r="H33" s="39"/>
      <c r="I33" s="38"/>
      <c r="J33" s="38">
        <v>177000</v>
      </c>
      <c r="K33" s="38"/>
      <c r="L33" s="38"/>
      <c r="M33" s="37">
        <f>J33</f>
        <v>177000</v>
      </c>
    </row>
    <row r="34" spans="1:13" ht="28.5" x14ac:dyDescent="0.25">
      <c r="A34" s="41"/>
      <c r="B34" s="47" t="s">
        <v>103</v>
      </c>
      <c r="C34" s="47" t="s">
        <v>107</v>
      </c>
      <c r="D34" s="46" t="s">
        <v>20</v>
      </c>
      <c r="E34" s="40"/>
      <c r="F34" s="40"/>
      <c r="G34" s="40"/>
      <c r="H34" s="39"/>
      <c r="I34" s="38"/>
      <c r="J34" s="38">
        <v>2478</v>
      </c>
      <c r="K34" s="38"/>
      <c r="L34" s="38"/>
      <c r="M34" s="37">
        <f>J34</f>
        <v>2478</v>
      </c>
    </row>
    <row r="35" spans="1:13" ht="15.75" x14ac:dyDescent="0.25">
      <c r="A35" s="41"/>
      <c r="B35" s="47" t="s">
        <v>67</v>
      </c>
      <c r="C35" s="47" t="s">
        <v>47</v>
      </c>
      <c r="D35" s="46" t="s">
        <v>38</v>
      </c>
      <c r="E35" s="40"/>
      <c r="F35" s="40"/>
      <c r="G35" s="40"/>
      <c r="H35" s="39"/>
      <c r="I35" s="38"/>
      <c r="J35" s="38">
        <v>186900</v>
      </c>
      <c r="K35" s="38"/>
      <c r="L35" s="38"/>
      <c r="M35" s="37">
        <f>J35</f>
        <v>186900</v>
      </c>
    </row>
    <row r="36" spans="1:13" ht="28.5" x14ac:dyDescent="0.25">
      <c r="A36" s="41"/>
      <c r="B36" s="47" t="s">
        <v>86</v>
      </c>
      <c r="C36" s="47" t="s">
        <v>27</v>
      </c>
      <c r="D36" s="46" t="s">
        <v>20</v>
      </c>
      <c r="E36" s="40"/>
      <c r="F36" s="40"/>
      <c r="G36" s="40"/>
      <c r="H36" s="39"/>
      <c r="I36" s="38"/>
      <c r="J36" s="38">
        <v>21750</v>
      </c>
      <c r="K36" s="38"/>
      <c r="L36" s="38"/>
      <c r="M36" s="37">
        <f>J36</f>
        <v>21750</v>
      </c>
    </row>
    <row r="37" spans="1:13" ht="15.75" x14ac:dyDescent="0.25">
      <c r="A37" s="41"/>
      <c r="B37" s="36" t="s">
        <v>108</v>
      </c>
      <c r="C37" s="36" t="s">
        <v>96</v>
      </c>
      <c r="D37" s="35" t="s">
        <v>20</v>
      </c>
      <c r="E37" s="40"/>
      <c r="F37" s="40"/>
      <c r="G37" s="40"/>
      <c r="H37" s="39"/>
      <c r="I37" s="38"/>
      <c r="J37" s="38">
        <v>14868</v>
      </c>
      <c r="K37" s="38"/>
      <c r="L37" s="38"/>
      <c r="M37" s="37">
        <f>J37</f>
        <v>14868</v>
      </c>
    </row>
    <row r="38" spans="1:13" ht="15.75" x14ac:dyDescent="0.25">
      <c r="A38" s="41"/>
      <c r="B38" s="36" t="s">
        <v>44</v>
      </c>
      <c r="C38" s="36" t="s">
        <v>43</v>
      </c>
      <c r="D38" s="35" t="s">
        <v>20</v>
      </c>
      <c r="E38" s="40"/>
      <c r="F38" s="40"/>
      <c r="G38" s="40"/>
      <c r="H38" s="39"/>
      <c r="I38" s="38"/>
      <c r="J38" s="38">
        <v>2820</v>
      </c>
      <c r="K38" s="38"/>
      <c r="L38" s="38"/>
      <c r="M38" s="37">
        <f>J38</f>
        <v>2820</v>
      </c>
    </row>
    <row r="39" spans="1:13" ht="28.5" x14ac:dyDescent="0.25">
      <c r="A39" s="41"/>
      <c r="B39" s="36" t="s">
        <v>103</v>
      </c>
      <c r="C39" s="36" t="s">
        <v>107</v>
      </c>
      <c r="D39" s="35" t="s">
        <v>20</v>
      </c>
      <c r="E39" s="40"/>
      <c r="F39" s="40"/>
      <c r="G39" s="40"/>
      <c r="H39" s="39"/>
      <c r="I39" s="38"/>
      <c r="J39" s="38"/>
      <c r="K39" s="38">
        <v>4130</v>
      </c>
      <c r="L39" s="38"/>
      <c r="M39" s="37">
        <f>K39</f>
        <v>4130</v>
      </c>
    </row>
    <row r="40" spans="1:13" ht="28.5" x14ac:dyDescent="0.25">
      <c r="A40" s="41"/>
      <c r="B40" s="36" t="s">
        <v>103</v>
      </c>
      <c r="C40" s="36" t="s">
        <v>107</v>
      </c>
      <c r="D40" s="35" t="s">
        <v>20</v>
      </c>
      <c r="E40" s="40"/>
      <c r="F40" s="40"/>
      <c r="G40" s="40"/>
      <c r="H40" s="39"/>
      <c r="I40" s="38"/>
      <c r="J40" s="38"/>
      <c r="K40" s="38">
        <v>5133</v>
      </c>
      <c r="L40" s="38"/>
      <c r="M40" s="37">
        <f>K40</f>
        <v>5133</v>
      </c>
    </row>
    <row r="41" spans="1:13" ht="15.75" x14ac:dyDescent="0.25">
      <c r="A41" s="41"/>
      <c r="B41" s="36" t="s">
        <v>106</v>
      </c>
      <c r="C41" s="36" t="s">
        <v>96</v>
      </c>
      <c r="D41" s="35" t="s">
        <v>38</v>
      </c>
      <c r="E41" s="40"/>
      <c r="F41" s="40"/>
      <c r="G41" s="40"/>
      <c r="H41" s="39"/>
      <c r="I41" s="38"/>
      <c r="J41" s="38"/>
      <c r="K41" s="38">
        <v>35520</v>
      </c>
      <c r="L41" s="38"/>
      <c r="M41" s="37">
        <f>K41</f>
        <v>35520</v>
      </c>
    </row>
    <row r="42" spans="1:13" ht="15.75" x14ac:dyDescent="0.25">
      <c r="A42" s="41"/>
      <c r="B42" s="36" t="s">
        <v>105</v>
      </c>
      <c r="C42" s="36" t="s">
        <v>57</v>
      </c>
      <c r="D42" s="35" t="s">
        <v>38</v>
      </c>
      <c r="E42" s="40"/>
      <c r="F42" s="40"/>
      <c r="G42" s="40"/>
      <c r="H42" s="39"/>
      <c r="I42" s="38"/>
      <c r="J42" s="38"/>
      <c r="K42" s="38">
        <v>54729.03</v>
      </c>
      <c r="L42" s="38"/>
      <c r="M42" s="37">
        <f>K42</f>
        <v>54729.03</v>
      </c>
    </row>
    <row r="43" spans="1:13" ht="15.75" x14ac:dyDescent="0.25">
      <c r="A43" s="41"/>
      <c r="B43" s="36" t="s">
        <v>104</v>
      </c>
      <c r="C43" s="36" t="s">
        <v>39</v>
      </c>
      <c r="D43" s="35" t="s">
        <v>38</v>
      </c>
      <c r="E43" s="40"/>
      <c r="F43" s="40"/>
      <c r="G43" s="40"/>
      <c r="H43" s="39"/>
      <c r="I43" s="38"/>
      <c r="J43" s="38"/>
      <c r="K43" s="38">
        <v>128405.46</v>
      </c>
      <c r="L43" s="38"/>
      <c r="M43" s="37">
        <f>K43</f>
        <v>128405.46</v>
      </c>
    </row>
    <row r="44" spans="1:13" ht="15.75" x14ac:dyDescent="0.25">
      <c r="A44" s="41"/>
      <c r="B44" s="36" t="s">
        <v>89</v>
      </c>
      <c r="C44" s="36" t="s">
        <v>39</v>
      </c>
      <c r="D44" s="35" t="s">
        <v>38</v>
      </c>
      <c r="E44" s="40"/>
      <c r="F44" s="40"/>
      <c r="G44" s="40"/>
      <c r="H44" s="39"/>
      <c r="I44" s="38"/>
      <c r="J44" s="38"/>
      <c r="K44" s="38">
        <v>7080</v>
      </c>
      <c r="L44" s="38"/>
      <c r="M44" s="37">
        <f>K44</f>
        <v>7080</v>
      </c>
    </row>
    <row r="45" spans="1:13" ht="15.75" x14ac:dyDescent="0.25">
      <c r="A45" s="41"/>
      <c r="B45" s="36" t="s">
        <v>103</v>
      </c>
      <c r="C45" s="36" t="s">
        <v>102</v>
      </c>
      <c r="D45" s="35" t="s">
        <v>20</v>
      </c>
      <c r="E45" s="40"/>
      <c r="F45" s="40"/>
      <c r="G45" s="40"/>
      <c r="H45" s="39"/>
      <c r="I45" s="38"/>
      <c r="J45" s="38"/>
      <c r="K45" s="38">
        <v>3068</v>
      </c>
      <c r="L45" s="38"/>
      <c r="M45" s="37">
        <f>K45</f>
        <v>3068</v>
      </c>
    </row>
    <row r="46" spans="1:13" ht="15.75" x14ac:dyDescent="0.25">
      <c r="A46" s="41"/>
      <c r="B46" s="36" t="s">
        <v>101</v>
      </c>
      <c r="C46" s="36" t="s">
        <v>57</v>
      </c>
      <c r="D46" s="35" t="s">
        <v>38</v>
      </c>
      <c r="E46" s="40"/>
      <c r="F46" s="40"/>
      <c r="G46" s="40"/>
      <c r="H46" s="39"/>
      <c r="I46" s="38"/>
      <c r="J46" s="38"/>
      <c r="K46" s="38">
        <v>388584.5</v>
      </c>
      <c r="L46" s="38"/>
      <c r="M46" s="37">
        <f>K46</f>
        <v>388584.5</v>
      </c>
    </row>
    <row r="47" spans="1:13" ht="15.75" x14ac:dyDescent="0.25">
      <c r="A47" s="41"/>
      <c r="B47" s="36" t="s">
        <v>40</v>
      </c>
      <c r="C47" s="36" t="s">
        <v>39</v>
      </c>
      <c r="D47" s="35" t="s">
        <v>38</v>
      </c>
      <c r="E47" s="40"/>
      <c r="F47" s="40"/>
      <c r="G47" s="40"/>
      <c r="H47" s="39"/>
      <c r="I47" s="38"/>
      <c r="J47" s="38"/>
      <c r="K47" s="38">
        <v>133.28</v>
      </c>
      <c r="L47" s="38"/>
      <c r="M47" s="37">
        <f>K47</f>
        <v>133.28</v>
      </c>
    </row>
    <row r="48" spans="1:13" ht="28.5" x14ac:dyDescent="0.25">
      <c r="A48" s="41"/>
      <c r="B48" s="36" t="s">
        <v>100</v>
      </c>
      <c r="C48" s="36" t="s">
        <v>29</v>
      </c>
      <c r="D48" s="35" t="s">
        <v>20</v>
      </c>
      <c r="E48" s="40"/>
      <c r="F48" s="40"/>
      <c r="G48" s="40"/>
      <c r="H48" s="39"/>
      <c r="I48" s="38"/>
      <c r="J48" s="38"/>
      <c r="K48" s="38">
        <v>6800.04</v>
      </c>
      <c r="L48" s="38"/>
      <c r="M48" s="37">
        <f>K48</f>
        <v>6800.04</v>
      </c>
    </row>
    <row r="49" spans="1:13" ht="28.5" x14ac:dyDescent="0.25">
      <c r="A49" s="41"/>
      <c r="B49" s="36" t="s">
        <v>100</v>
      </c>
      <c r="C49" s="36" t="s">
        <v>29</v>
      </c>
      <c r="D49" s="35" t="s">
        <v>20</v>
      </c>
      <c r="E49" s="40"/>
      <c r="F49" s="40"/>
      <c r="G49" s="40"/>
      <c r="H49" s="39"/>
      <c r="I49" s="38"/>
      <c r="J49" s="38"/>
      <c r="K49" s="38">
        <v>71250.03</v>
      </c>
      <c r="L49" s="38"/>
      <c r="M49" s="37">
        <f>K49</f>
        <v>71250.03</v>
      </c>
    </row>
    <row r="50" spans="1:13" ht="28.5" x14ac:dyDescent="0.25">
      <c r="A50" s="41"/>
      <c r="B50" s="36" t="s">
        <v>100</v>
      </c>
      <c r="C50" s="36" t="s">
        <v>29</v>
      </c>
      <c r="D50" s="35" t="s">
        <v>20</v>
      </c>
      <c r="E50" s="40"/>
      <c r="F50" s="40"/>
      <c r="G50" s="40"/>
      <c r="H50" s="39"/>
      <c r="I50" s="38"/>
      <c r="J50" s="38"/>
      <c r="K50" s="38">
        <v>6800</v>
      </c>
      <c r="L50" s="38"/>
      <c r="M50" s="37">
        <f>K50</f>
        <v>6800</v>
      </c>
    </row>
    <row r="51" spans="1:13" ht="15.75" x14ac:dyDescent="0.25">
      <c r="A51" s="41"/>
      <c r="B51" s="36" t="s">
        <v>99</v>
      </c>
      <c r="C51" s="36" t="s">
        <v>98</v>
      </c>
      <c r="D51" s="35" t="s">
        <v>38</v>
      </c>
      <c r="E51" s="40"/>
      <c r="F51" s="40"/>
      <c r="G51" s="40"/>
      <c r="H51" s="39"/>
      <c r="I51" s="38"/>
      <c r="J51" s="38"/>
      <c r="K51" s="38">
        <v>85983.77</v>
      </c>
      <c r="L51" s="38"/>
      <c r="M51" s="37">
        <f>K51</f>
        <v>85983.77</v>
      </c>
    </row>
    <row r="52" spans="1:13" ht="15.75" x14ac:dyDescent="0.25">
      <c r="A52" s="41"/>
      <c r="B52" s="36" t="s">
        <v>48</v>
      </c>
      <c r="C52" s="36" t="s">
        <v>96</v>
      </c>
      <c r="D52" s="35" t="s">
        <v>38</v>
      </c>
      <c r="E52" s="40"/>
      <c r="F52" s="40"/>
      <c r="G52" s="40"/>
      <c r="H52" s="39"/>
      <c r="I52" s="38"/>
      <c r="J52" s="38"/>
      <c r="K52" s="38">
        <v>10536.119999999999</v>
      </c>
      <c r="L52" s="38"/>
      <c r="M52" s="37">
        <f>K52</f>
        <v>10536.119999999999</v>
      </c>
    </row>
    <row r="53" spans="1:13" ht="15.75" x14ac:dyDescent="0.25">
      <c r="A53" s="41"/>
      <c r="B53" s="36" t="s">
        <v>62</v>
      </c>
      <c r="C53" s="36" t="s">
        <v>39</v>
      </c>
      <c r="D53" s="35" t="s">
        <v>38</v>
      </c>
      <c r="E53" s="40"/>
      <c r="F53" s="40"/>
      <c r="G53" s="40"/>
      <c r="H53" s="39"/>
      <c r="I53" s="38"/>
      <c r="J53" s="38"/>
      <c r="K53" s="38">
        <v>49889</v>
      </c>
      <c r="L53" s="38"/>
      <c r="M53" s="37">
        <f>K53</f>
        <v>49889</v>
      </c>
    </row>
    <row r="54" spans="1:13" ht="15.75" x14ac:dyDescent="0.25">
      <c r="A54" s="41"/>
      <c r="B54" s="36" t="s">
        <v>94</v>
      </c>
      <c r="C54" s="36" t="s">
        <v>43</v>
      </c>
      <c r="D54" s="35" t="s">
        <v>20</v>
      </c>
      <c r="E54" s="40"/>
      <c r="F54" s="40"/>
      <c r="G54" s="40"/>
      <c r="H54" s="39"/>
      <c r="I54" s="38"/>
      <c r="J54" s="38"/>
      <c r="K54" s="38">
        <v>18526</v>
      </c>
      <c r="L54" s="38"/>
      <c r="M54" s="37">
        <f>K54</f>
        <v>18526</v>
      </c>
    </row>
    <row r="55" spans="1:13" ht="15.75" x14ac:dyDescent="0.25">
      <c r="A55" s="41"/>
      <c r="B55" s="36" t="s">
        <v>94</v>
      </c>
      <c r="C55" s="36" t="s">
        <v>43</v>
      </c>
      <c r="D55" s="35" t="s">
        <v>20</v>
      </c>
      <c r="E55" s="40"/>
      <c r="F55" s="40"/>
      <c r="G55" s="40"/>
      <c r="H55" s="39"/>
      <c r="I55" s="38"/>
      <c r="J55" s="38"/>
      <c r="K55" s="38">
        <v>15399</v>
      </c>
      <c r="L55" s="38"/>
      <c r="M55" s="37">
        <f>K55</f>
        <v>15399</v>
      </c>
    </row>
    <row r="56" spans="1:13" ht="28.5" x14ac:dyDescent="0.25">
      <c r="A56" s="41"/>
      <c r="B56" s="36" t="s">
        <v>97</v>
      </c>
      <c r="C56" s="36" t="s">
        <v>47</v>
      </c>
      <c r="D56" s="35" t="s">
        <v>38</v>
      </c>
      <c r="E56" s="40"/>
      <c r="F56" s="40"/>
      <c r="G56" s="40"/>
      <c r="H56" s="39"/>
      <c r="I56" s="38"/>
      <c r="J56" s="38"/>
      <c r="K56" s="38">
        <v>33504</v>
      </c>
      <c r="L56" s="38"/>
      <c r="M56" s="37">
        <f>K56</f>
        <v>33504</v>
      </c>
    </row>
    <row r="57" spans="1:13" ht="15.75" x14ac:dyDescent="0.25">
      <c r="A57" s="41"/>
      <c r="B57" s="36" t="s">
        <v>67</v>
      </c>
      <c r="C57" s="36" t="s">
        <v>96</v>
      </c>
      <c r="D57" s="35" t="s">
        <v>38</v>
      </c>
      <c r="E57" s="40"/>
      <c r="F57" s="40"/>
      <c r="G57" s="40"/>
      <c r="H57" s="39"/>
      <c r="I57" s="38"/>
      <c r="J57" s="38"/>
      <c r="K57" s="38">
        <v>33417.599999999999</v>
      </c>
      <c r="L57" s="38"/>
      <c r="M57" s="37">
        <f>K57</f>
        <v>33417.599999999999</v>
      </c>
    </row>
    <row r="58" spans="1:13" ht="15.75" x14ac:dyDescent="0.25">
      <c r="A58" s="41"/>
      <c r="B58" s="36" t="s">
        <v>58</v>
      </c>
      <c r="C58" s="36" t="s">
        <v>57</v>
      </c>
      <c r="D58" s="35" t="s">
        <v>38</v>
      </c>
      <c r="E58" s="40"/>
      <c r="F58" s="40"/>
      <c r="G58" s="40"/>
      <c r="H58" s="39"/>
      <c r="I58" s="38"/>
      <c r="J58" s="38"/>
      <c r="K58" s="38">
        <v>27820.18</v>
      </c>
      <c r="L58" s="38"/>
      <c r="M58" s="37">
        <f>K58</f>
        <v>27820.18</v>
      </c>
    </row>
    <row r="59" spans="1:13" ht="15.75" x14ac:dyDescent="0.25">
      <c r="A59" s="41"/>
      <c r="B59" s="36" t="s">
        <v>58</v>
      </c>
      <c r="C59" s="36" t="s">
        <v>57</v>
      </c>
      <c r="D59" s="35" t="s">
        <v>38</v>
      </c>
      <c r="E59" s="40"/>
      <c r="F59" s="40"/>
      <c r="G59" s="40"/>
      <c r="H59" s="39"/>
      <c r="I59" s="38"/>
      <c r="J59" s="38"/>
      <c r="K59" s="38">
        <v>105224.86</v>
      </c>
      <c r="L59" s="38"/>
      <c r="M59" s="37">
        <f>K59</f>
        <v>105224.86</v>
      </c>
    </row>
    <row r="60" spans="1:13" ht="28.5" x14ac:dyDescent="0.25">
      <c r="A60" s="41"/>
      <c r="B60" s="36" t="s">
        <v>56</v>
      </c>
      <c r="C60" s="36" t="s">
        <v>34</v>
      </c>
      <c r="D60" s="35" t="s">
        <v>38</v>
      </c>
      <c r="E60" s="40"/>
      <c r="F60" s="40"/>
      <c r="G60" s="40"/>
      <c r="H60" s="39"/>
      <c r="I60" s="38"/>
      <c r="J60" s="38"/>
      <c r="K60" s="38">
        <v>69010.790000000008</v>
      </c>
      <c r="L60" s="38"/>
      <c r="M60" s="37">
        <f>K60</f>
        <v>69010.790000000008</v>
      </c>
    </row>
    <row r="61" spans="1:13" ht="15.75" x14ac:dyDescent="0.25">
      <c r="A61" s="41"/>
      <c r="B61" s="36" t="s">
        <v>62</v>
      </c>
      <c r="C61" s="36" t="s">
        <v>95</v>
      </c>
      <c r="D61" s="35" t="s">
        <v>38</v>
      </c>
      <c r="E61" s="40"/>
      <c r="F61" s="40"/>
      <c r="G61" s="40"/>
      <c r="H61" s="39"/>
      <c r="I61" s="38"/>
      <c r="J61" s="38"/>
      <c r="K61" s="38">
        <v>18374.899999999998</v>
      </c>
      <c r="L61" s="38"/>
      <c r="M61" s="37">
        <f>K61</f>
        <v>18374.899999999998</v>
      </c>
    </row>
    <row r="62" spans="1:13" ht="28.5" x14ac:dyDescent="0.25">
      <c r="A62" s="41"/>
      <c r="B62" s="36" t="s">
        <v>30</v>
      </c>
      <c r="C62" s="36" t="s">
        <v>29</v>
      </c>
      <c r="D62" s="35" t="s">
        <v>20</v>
      </c>
      <c r="E62" s="40"/>
      <c r="F62" s="40"/>
      <c r="G62" s="40"/>
      <c r="H62" s="39"/>
      <c r="I62" s="38"/>
      <c r="J62" s="38"/>
      <c r="K62" s="38">
        <v>19230</v>
      </c>
      <c r="L62" s="38"/>
      <c r="M62" s="37">
        <f>K62</f>
        <v>19230</v>
      </c>
    </row>
    <row r="63" spans="1:13" ht="15.75" x14ac:dyDescent="0.25">
      <c r="A63" s="41"/>
      <c r="B63" s="36" t="s">
        <v>94</v>
      </c>
      <c r="C63" s="36" t="s">
        <v>43</v>
      </c>
      <c r="D63" s="35" t="s">
        <v>20</v>
      </c>
      <c r="E63" s="40"/>
      <c r="F63" s="40"/>
      <c r="G63" s="40"/>
      <c r="H63" s="39"/>
      <c r="I63" s="38"/>
      <c r="J63" s="38"/>
      <c r="K63" s="38">
        <v>14484.5</v>
      </c>
      <c r="L63" s="38"/>
      <c r="M63" s="37">
        <f>K63</f>
        <v>14484.5</v>
      </c>
    </row>
    <row r="64" spans="1:13" ht="15.75" x14ac:dyDescent="0.25">
      <c r="A64" s="41"/>
      <c r="B64" s="36" t="s">
        <v>94</v>
      </c>
      <c r="C64" s="36" t="s">
        <v>43</v>
      </c>
      <c r="D64" s="35" t="s">
        <v>20</v>
      </c>
      <c r="E64" s="40"/>
      <c r="F64" s="40"/>
      <c r="G64" s="40"/>
      <c r="H64" s="39"/>
      <c r="I64" s="38"/>
      <c r="J64" s="38"/>
      <c r="K64" s="38">
        <v>7640.5</v>
      </c>
      <c r="L64" s="38"/>
      <c r="M64" s="37">
        <f>K64</f>
        <v>7640.5</v>
      </c>
    </row>
    <row r="65" spans="1:13" ht="15.75" x14ac:dyDescent="0.25">
      <c r="A65" s="41"/>
      <c r="B65" s="36" t="s">
        <v>40</v>
      </c>
      <c r="C65" s="36" t="s">
        <v>39</v>
      </c>
      <c r="D65" s="35" t="s">
        <v>38</v>
      </c>
      <c r="E65" s="40"/>
      <c r="F65" s="40"/>
      <c r="G65" s="40"/>
      <c r="H65" s="39"/>
      <c r="I65" s="38"/>
      <c r="J65" s="38"/>
      <c r="K65" s="38">
        <v>1170165.33</v>
      </c>
      <c r="L65" s="38"/>
      <c r="M65" s="37">
        <f>K65</f>
        <v>1170165.33</v>
      </c>
    </row>
    <row r="66" spans="1:13" ht="15.75" x14ac:dyDescent="0.25">
      <c r="A66" s="41"/>
      <c r="B66" s="36" t="s">
        <v>93</v>
      </c>
      <c r="C66" s="36" t="s">
        <v>39</v>
      </c>
      <c r="D66" s="35" t="s">
        <v>38</v>
      </c>
      <c r="E66" s="40"/>
      <c r="F66" s="40"/>
      <c r="G66" s="40"/>
      <c r="H66" s="39"/>
      <c r="I66" s="38"/>
      <c r="J66" s="38"/>
      <c r="K66" s="38">
        <v>39740</v>
      </c>
      <c r="L66" s="38"/>
      <c r="M66" s="37">
        <f>K66</f>
        <v>39740</v>
      </c>
    </row>
    <row r="67" spans="1:13" ht="15.75" x14ac:dyDescent="0.25">
      <c r="A67" s="41"/>
      <c r="B67" s="36" t="s">
        <v>92</v>
      </c>
      <c r="C67" s="36" t="s">
        <v>91</v>
      </c>
      <c r="D67" s="35" t="s">
        <v>20</v>
      </c>
      <c r="E67" s="40"/>
      <c r="F67" s="40"/>
      <c r="G67" s="40"/>
      <c r="H67" s="39"/>
      <c r="I67" s="38"/>
      <c r="J67" s="38"/>
      <c r="K67" s="38">
        <v>17500.55</v>
      </c>
      <c r="L67" s="38"/>
      <c r="M67" s="37">
        <f>K67</f>
        <v>17500.55</v>
      </c>
    </row>
    <row r="68" spans="1:13" ht="15.75" x14ac:dyDescent="0.25">
      <c r="A68" s="41"/>
      <c r="B68" s="36" t="s">
        <v>90</v>
      </c>
      <c r="C68" s="36" t="s">
        <v>57</v>
      </c>
      <c r="D68" s="35" t="s">
        <v>38</v>
      </c>
      <c r="E68" s="40"/>
      <c r="F68" s="40"/>
      <c r="G68" s="40"/>
      <c r="H68" s="39"/>
      <c r="I68" s="38"/>
      <c r="J68" s="38"/>
      <c r="K68" s="38">
        <v>8675</v>
      </c>
      <c r="L68" s="38"/>
      <c r="M68" s="37">
        <f>K68</f>
        <v>8675</v>
      </c>
    </row>
    <row r="69" spans="1:13" ht="15.75" x14ac:dyDescent="0.25">
      <c r="A69" s="41"/>
      <c r="B69" s="36" t="s">
        <v>89</v>
      </c>
      <c r="C69" s="36" t="s">
        <v>88</v>
      </c>
      <c r="D69" s="35" t="s">
        <v>38</v>
      </c>
      <c r="E69" s="40"/>
      <c r="F69" s="40"/>
      <c r="G69" s="40"/>
      <c r="H69" s="39"/>
      <c r="I69" s="38"/>
      <c r="J69" s="38"/>
      <c r="K69" s="38">
        <v>7400</v>
      </c>
      <c r="L69" s="38"/>
      <c r="M69" s="37">
        <f>K69</f>
        <v>7400</v>
      </c>
    </row>
    <row r="70" spans="1:13" ht="15.75" x14ac:dyDescent="0.25">
      <c r="A70" s="41"/>
      <c r="B70" s="36" t="s">
        <v>44</v>
      </c>
      <c r="C70" s="36" t="s">
        <v>43</v>
      </c>
      <c r="D70" s="35" t="s">
        <v>20</v>
      </c>
      <c r="E70" s="40"/>
      <c r="F70" s="40"/>
      <c r="G70" s="40"/>
      <c r="H70" s="39"/>
      <c r="I70" s="38"/>
      <c r="J70" s="38"/>
      <c r="K70" s="38">
        <v>15198.4</v>
      </c>
      <c r="L70" s="38"/>
      <c r="M70" s="37">
        <f>K70</f>
        <v>15198.4</v>
      </c>
    </row>
    <row r="71" spans="1:13" ht="28.5" x14ac:dyDescent="0.25">
      <c r="A71" s="41"/>
      <c r="B71" s="36" t="s">
        <v>30</v>
      </c>
      <c r="C71" s="36" t="s">
        <v>29</v>
      </c>
      <c r="D71" s="35" t="s">
        <v>20</v>
      </c>
      <c r="E71" s="40"/>
      <c r="F71" s="40"/>
      <c r="G71" s="40"/>
      <c r="H71" s="39"/>
      <c r="I71" s="38"/>
      <c r="J71" s="38"/>
      <c r="K71" s="38">
        <v>21640</v>
      </c>
      <c r="L71" s="38"/>
      <c r="M71" s="37">
        <f>K71</f>
        <v>21640</v>
      </c>
    </row>
    <row r="72" spans="1:13" ht="28.5" x14ac:dyDescent="0.25">
      <c r="A72" s="41"/>
      <c r="B72" s="36" t="s">
        <v>87</v>
      </c>
      <c r="C72" s="36" t="s">
        <v>27</v>
      </c>
      <c r="D72" s="35" t="s">
        <v>20</v>
      </c>
      <c r="E72" s="40"/>
      <c r="F72" s="40"/>
      <c r="G72" s="40"/>
      <c r="H72" s="39"/>
      <c r="I72" s="38"/>
      <c r="J72" s="38"/>
      <c r="K72" s="38"/>
      <c r="L72" s="34">
        <v>60660</v>
      </c>
      <c r="M72" s="37">
        <f>L72</f>
        <v>60660</v>
      </c>
    </row>
    <row r="73" spans="1:13" ht="28.5" x14ac:dyDescent="0.25">
      <c r="A73" s="41"/>
      <c r="B73" s="36" t="s">
        <v>86</v>
      </c>
      <c r="C73" s="36" t="s">
        <v>85</v>
      </c>
      <c r="D73" s="35" t="s">
        <v>20</v>
      </c>
      <c r="E73" s="40"/>
      <c r="F73" s="40"/>
      <c r="G73" s="40"/>
      <c r="H73" s="39"/>
      <c r="I73" s="38"/>
      <c r="J73" s="38"/>
      <c r="K73" s="38"/>
      <c r="L73" s="34">
        <v>18060</v>
      </c>
      <c r="M73" s="37">
        <f>L73</f>
        <v>18060</v>
      </c>
    </row>
    <row r="74" spans="1:13" ht="29.25" x14ac:dyDescent="0.25">
      <c r="A74" s="41"/>
      <c r="B74" s="33" t="s">
        <v>84</v>
      </c>
      <c r="C74" s="32" t="s">
        <v>83</v>
      </c>
      <c r="D74" s="45" t="s">
        <v>63</v>
      </c>
      <c r="E74" s="40"/>
      <c r="F74" s="40"/>
      <c r="G74" s="40"/>
      <c r="H74" s="39"/>
      <c r="I74" s="38"/>
      <c r="J74" s="38"/>
      <c r="K74" s="38"/>
      <c r="L74" s="44">
        <v>111000</v>
      </c>
      <c r="M74" s="37">
        <f>L74</f>
        <v>111000</v>
      </c>
    </row>
    <row r="75" spans="1:13" ht="28.5" x14ac:dyDescent="0.25">
      <c r="A75" s="41"/>
      <c r="B75" s="36" t="s">
        <v>30</v>
      </c>
      <c r="C75" s="36" t="s">
        <v>29</v>
      </c>
      <c r="D75" s="35" t="s">
        <v>20</v>
      </c>
      <c r="E75" s="40"/>
      <c r="F75" s="40"/>
      <c r="G75" s="40"/>
      <c r="H75" s="39"/>
      <c r="I75" s="38"/>
      <c r="J75" s="38"/>
      <c r="K75" s="38"/>
      <c r="L75" s="34">
        <v>59035</v>
      </c>
      <c r="M75" s="37">
        <f>L75</f>
        <v>59035</v>
      </c>
    </row>
    <row r="76" spans="1:13" ht="15.75" x14ac:dyDescent="0.25">
      <c r="A76" s="41"/>
      <c r="B76" s="36" t="s">
        <v>82</v>
      </c>
      <c r="C76" s="36" t="s">
        <v>80</v>
      </c>
      <c r="D76" s="35" t="s">
        <v>20</v>
      </c>
      <c r="E76" s="40"/>
      <c r="F76" s="40"/>
      <c r="G76" s="40"/>
      <c r="H76" s="39"/>
      <c r="I76" s="38"/>
      <c r="J76" s="38"/>
      <c r="K76" s="38"/>
      <c r="L76" s="34">
        <v>5000</v>
      </c>
      <c r="M76" s="37">
        <f>L76</f>
        <v>5000</v>
      </c>
    </row>
    <row r="77" spans="1:13" ht="15.75" x14ac:dyDescent="0.25">
      <c r="A77" s="41"/>
      <c r="B77" s="36" t="s">
        <v>81</v>
      </c>
      <c r="C77" s="36" t="s">
        <v>80</v>
      </c>
      <c r="D77" s="35" t="s">
        <v>20</v>
      </c>
      <c r="E77" s="40"/>
      <c r="F77" s="40"/>
      <c r="G77" s="40"/>
      <c r="H77" s="39"/>
      <c r="I77" s="38"/>
      <c r="J77" s="38"/>
      <c r="K77" s="38"/>
      <c r="L77" s="34">
        <v>5000</v>
      </c>
      <c r="M77" s="37">
        <f>L77</f>
        <v>5000</v>
      </c>
    </row>
    <row r="78" spans="1:13" ht="28.5" x14ac:dyDescent="0.25">
      <c r="A78" s="41"/>
      <c r="B78" s="36" t="s">
        <v>30</v>
      </c>
      <c r="C78" s="36" t="s">
        <v>29</v>
      </c>
      <c r="D78" s="35" t="s">
        <v>20</v>
      </c>
      <c r="E78" s="40"/>
      <c r="F78" s="40"/>
      <c r="G78" s="40"/>
      <c r="H78" s="39"/>
      <c r="I78" s="38"/>
      <c r="J78" s="38"/>
      <c r="K78" s="38"/>
      <c r="L78" s="34">
        <v>9315</v>
      </c>
      <c r="M78" s="37">
        <f>L78</f>
        <v>9315</v>
      </c>
    </row>
    <row r="79" spans="1:13" ht="15.75" x14ac:dyDescent="0.25">
      <c r="A79" s="41"/>
      <c r="B79" s="36" t="s">
        <v>79</v>
      </c>
      <c r="C79" s="36" t="s">
        <v>34</v>
      </c>
      <c r="D79" s="35" t="s">
        <v>20</v>
      </c>
      <c r="E79" s="40"/>
      <c r="F79" s="40"/>
      <c r="G79" s="40"/>
      <c r="H79" s="39"/>
      <c r="I79" s="38"/>
      <c r="J79" s="38"/>
      <c r="K79" s="38"/>
      <c r="L79" s="34">
        <v>104203.44</v>
      </c>
      <c r="M79" s="37">
        <f>L79</f>
        <v>104203.44</v>
      </c>
    </row>
    <row r="80" spans="1:13" ht="29.25" x14ac:dyDescent="0.25">
      <c r="A80" s="41"/>
      <c r="B80" s="33" t="s">
        <v>78</v>
      </c>
      <c r="C80" s="32" t="s">
        <v>77</v>
      </c>
      <c r="D80" s="45" t="s">
        <v>76</v>
      </c>
      <c r="E80" s="40"/>
      <c r="F80" s="40"/>
      <c r="G80" s="40"/>
      <c r="H80" s="39"/>
      <c r="I80" s="38"/>
      <c r="J80" s="38"/>
      <c r="K80" s="38"/>
      <c r="L80" s="44">
        <v>12828.96</v>
      </c>
      <c r="M80" s="37">
        <f>L80</f>
        <v>12828.96</v>
      </c>
    </row>
    <row r="81" spans="1:13" ht="29.25" x14ac:dyDescent="0.25">
      <c r="A81" s="41"/>
      <c r="B81" s="33" t="s">
        <v>75</v>
      </c>
      <c r="C81" s="32" t="s">
        <v>74</v>
      </c>
      <c r="D81" s="45" t="s">
        <v>63</v>
      </c>
      <c r="E81" s="40"/>
      <c r="F81" s="40"/>
      <c r="G81" s="40"/>
      <c r="H81" s="39"/>
      <c r="I81" s="38"/>
      <c r="J81" s="38"/>
      <c r="K81" s="38"/>
      <c r="L81" s="44">
        <v>42045</v>
      </c>
      <c r="M81" s="37">
        <f>L81</f>
        <v>42045</v>
      </c>
    </row>
    <row r="82" spans="1:13" ht="29.25" x14ac:dyDescent="0.25">
      <c r="A82" s="41"/>
      <c r="B82" s="33" t="s">
        <v>75</v>
      </c>
      <c r="C82" s="32" t="s">
        <v>74</v>
      </c>
      <c r="D82" s="45" t="s">
        <v>63</v>
      </c>
      <c r="E82" s="40"/>
      <c r="F82" s="40"/>
      <c r="G82" s="40"/>
      <c r="H82" s="39"/>
      <c r="I82" s="38"/>
      <c r="J82" s="38"/>
      <c r="K82" s="38"/>
      <c r="L82" s="44">
        <v>21115</v>
      </c>
      <c r="M82" s="37">
        <f>L82</f>
        <v>21115</v>
      </c>
    </row>
    <row r="83" spans="1:13" ht="29.25" x14ac:dyDescent="0.25">
      <c r="A83" s="41"/>
      <c r="B83" s="33" t="s">
        <v>73</v>
      </c>
      <c r="C83" s="32" t="s">
        <v>72</v>
      </c>
      <c r="D83" s="45" t="s">
        <v>63</v>
      </c>
      <c r="E83" s="40"/>
      <c r="F83" s="40"/>
      <c r="G83" s="40"/>
      <c r="H83" s="39"/>
      <c r="I83" s="38"/>
      <c r="J83" s="38"/>
      <c r="K83" s="38"/>
      <c r="L83" s="44">
        <v>5300</v>
      </c>
      <c r="M83" s="37">
        <f>L83</f>
        <v>5300</v>
      </c>
    </row>
    <row r="84" spans="1:13" ht="29.25" x14ac:dyDescent="0.25">
      <c r="A84" s="41"/>
      <c r="B84" s="33" t="s">
        <v>30</v>
      </c>
      <c r="C84" s="32" t="s">
        <v>71</v>
      </c>
      <c r="D84" s="45" t="s">
        <v>63</v>
      </c>
      <c r="E84" s="40"/>
      <c r="F84" s="40"/>
      <c r="G84" s="40"/>
      <c r="H84" s="39"/>
      <c r="I84" s="38"/>
      <c r="J84" s="38"/>
      <c r="K84" s="38"/>
      <c r="L84" s="44">
        <v>4115</v>
      </c>
      <c r="M84" s="37">
        <f>L84</f>
        <v>4115</v>
      </c>
    </row>
    <row r="85" spans="1:13" ht="29.25" x14ac:dyDescent="0.25">
      <c r="A85" s="41"/>
      <c r="B85" s="33" t="s">
        <v>30</v>
      </c>
      <c r="C85" s="32" t="s">
        <v>70</v>
      </c>
      <c r="D85" s="45" t="s">
        <v>63</v>
      </c>
      <c r="E85" s="40"/>
      <c r="F85" s="40"/>
      <c r="G85" s="40"/>
      <c r="H85" s="39"/>
      <c r="I85" s="38"/>
      <c r="J85" s="38"/>
      <c r="K85" s="38"/>
      <c r="L85" s="44">
        <v>3300</v>
      </c>
      <c r="M85" s="37">
        <f>L85</f>
        <v>3300</v>
      </c>
    </row>
    <row r="86" spans="1:13" ht="15.75" x14ac:dyDescent="0.25">
      <c r="A86" s="41"/>
      <c r="B86" s="36" t="s">
        <v>69</v>
      </c>
      <c r="C86" s="36" t="s">
        <v>68</v>
      </c>
      <c r="D86" s="35" t="s">
        <v>20</v>
      </c>
      <c r="E86" s="40"/>
      <c r="F86" s="40"/>
      <c r="G86" s="40"/>
      <c r="H86" s="39"/>
      <c r="I86" s="38"/>
      <c r="J86" s="38"/>
      <c r="K86" s="38"/>
      <c r="L86" s="34">
        <v>2000</v>
      </c>
      <c r="M86" s="37">
        <f>L86</f>
        <v>2000</v>
      </c>
    </row>
    <row r="87" spans="1:13" ht="15.75" x14ac:dyDescent="0.25">
      <c r="A87" s="41"/>
      <c r="B87" s="36" t="s">
        <v>67</v>
      </c>
      <c r="C87" s="36" t="s">
        <v>47</v>
      </c>
      <c r="D87" s="35" t="s">
        <v>38</v>
      </c>
      <c r="E87" s="40"/>
      <c r="F87" s="40"/>
      <c r="G87" s="40"/>
      <c r="H87" s="39"/>
      <c r="I87" s="38"/>
      <c r="J87" s="38"/>
      <c r="K87" s="38"/>
      <c r="L87" s="34">
        <v>39383.9</v>
      </c>
      <c r="M87" s="37">
        <f>L87</f>
        <v>39383.9</v>
      </c>
    </row>
    <row r="88" spans="1:13" ht="28.5" x14ac:dyDescent="0.25">
      <c r="A88" s="41"/>
      <c r="B88" s="36" t="s">
        <v>66</v>
      </c>
      <c r="C88" s="36" t="s">
        <v>64</v>
      </c>
      <c r="D88" s="35" t="s">
        <v>63</v>
      </c>
      <c r="E88" s="40"/>
      <c r="F88" s="40"/>
      <c r="G88" s="40"/>
      <c r="H88" s="39"/>
      <c r="I88" s="38"/>
      <c r="J88" s="38"/>
      <c r="K88" s="38"/>
      <c r="L88" s="34">
        <v>13125.16</v>
      </c>
      <c r="M88" s="37">
        <f>L88</f>
        <v>13125.16</v>
      </c>
    </row>
    <row r="89" spans="1:13" ht="28.5" x14ac:dyDescent="0.25">
      <c r="A89" s="41"/>
      <c r="B89" s="36" t="s">
        <v>65</v>
      </c>
      <c r="C89" s="36" t="s">
        <v>64</v>
      </c>
      <c r="D89" s="35" t="s">
        <v>63</v>
      </c>
      <c r="E89" s="40"/>
      <c r="F89" s="40"/>
      <c r="G89" s="40"/>
      <c r="H89" s="39"/>
      <c r="I89" s="38"/>
      <c r="J89" s="38"/>
      <c r="K89" s="38"/>
      <c r="L89" s="34">
        <v>9902</v>
      </c>
      <c r="M89" s="37">
        <f>L89</f>
        <v>9902</v>
      </c>
    </row>
    <row r="90" spans="1:13" ht="28.5" x14ac:dyDescent="0.25">
      <c r="A90" s="41"/>
      <c r="B90" s="36" t="s">
        <v>65</v>
      </c>
      <c r="C90" s="36" t="s">
        <v>64</v>
      </c>
      <c r="D90" s="35" t="s">
        <v>63</v>
      </c>
      <c r="E90" s="40"/>
      <c r="F90" s="40"/>
      <c r="G90" s="40"/>
      <c r="H90" s="39"/>
      <c r="I90" s="38"/>
      <c r="J90" s="38"/>
      <c r="K90" s="38"/>
      <c r="L90" s="34">
        <v>11023</v>
      </c>
      <c r="M90" s="37">
        <f>L90</f>
        <v>11023</v>
      </c>
    </row>
    <row r="91" spans="1:13" ht="15.75" x14ac:dyDescent="0.25">
      <c r="A91" s="41"/>
      <c r="B91" s="36" t="s">
        <v>62</v>
      </c>
      <c r="C91" s="36" t="s">
        <v>39</v>
      </c>
      <c r="D91" s="35" t="s">
        <v>61</v>
      </c>
      <c r="E91" s="40"/>
      <c r="F91" s="40"/>
      <c r="G91" s="40"/>
      <c r="H91" s="39"/>
      <c r="I91" s="38"/>
      <c r="J91" s="38"/>
      <c r="K91" s="38"/>
      <c r="L91" s="34">
        <v>14451</v>
      </c>
      <c r="M91" s="37">
        <f>L91</f>
        <v>14451</v>
      </c>
    </row>
    <row r="92" spans="1:13" ht="28.5" x14ac:dyDescent="0.25">
      <c r="A92" s="41"/>
      <c r="B92" s="36" t="s">
        <v>60</v>
      </c>
      <c r="C92" s="36" t="s">
        <v>59</v>
      </c>
      <c r="D92" s="35" t="s">
        <v>38</v>
      </c>
      <c r="E92" s="40"/>
      <c r="F92" s="40"/>
      <c r="G92" s="40"/>
      <c r="H92" s="39"/>
      <c r="I92" s="38"/>
      <c r="J92" s="38"/>
      <c r="K92" s="38"/>
      <c r="L92" s="34">
        <v>76485.899999999994</v>
      </c>
      <c r="M92" s="37">
        <f>L92</f>
        <v>76485.899999999994</v>
      </c>
    </row>
    <row r="93" spans="1:13" ht="15.75" x14ac:dyDescent="0.25">
      <c r="A93" s="41"/>
      <c r="B93" s="36" t="s">
        <v>58</v>
      </c>
      <c r="C93" s="36" t="s">
        <v>57</v>
      </c>
      <c r="D93" s="35" t="s">
        <v>38</v>
      </c>
      <c r="E93" s="40"/>
      <c r="F93" s="40"/>
      <c r="G93" s="40"/>
      <c r="H93" s="39"/>
      <c r="I93" s="38"/>
      <c r="J93" s="38"/>
      <c r="K93" s="38"/>
      <c r="L93" s="34">
        <v>88989.790000000008</v>
      </c>
      <c r="M93" s="37">
        <f>L93</f>
        <v>88989.790000000008</v>
      </c>
    </row>
    <row r="94" spans="1:13" ht="28.5" x14ac:dyDescent="0.25">
      <c r="A94" s="41"/>
      <c r="B94" s="36" t="s">
        <v>56</v>
      </c>
      <c r="C94" s="36" t="s">
        <v>34</v>
      </c>
      <c r="D94" s="35" t="s">
        <v>38</v>
      </c>
      <c r="E94" s="40"/>
      <c r="F94" s="40"/>
      <c r="G94" s="40"/>
      <c r="H94" s="39"/>
      <c r="I94" s="38"/>
      <c r="J94" s="38"/>
      <c r="K94" s="38"/>
      <c r="L94" s="34">
        <v>20354.870000000003</v>
      </c>
      <c r="M94" s="37">
        <f>L94</f>
        <v>20354.870000000003</v>
      </c>
    </row>
    <row r="95" spans="1:13" ht="15.75" x14ac:dyDescent="0.25">
      <c r="A95" s="41"/>
      <c r="B95" s="36" t="s">
        <v>55</v>
      </c>
      <c r="C95" s="36" t="s">
        <v>54</v>
      </c>
      <c r="D95" s="35" t="s">
        <v>20</v>
      </c>
      <c r="E95" s="40"/>
      <c r="F95" s="40"/>
      <c r="G95" s="40"/>
      <c r="H95" s="39"/>
      <c r="I95" s="38"/>
      <c r="J95" s="38"/>
      <c r="K95" s="38"/>
      <c r="L95" s="34">
        <v>87999.96</v>
      </c>
      <c r="M95" s="37">
        <f>L95</f>
        <v>87999.96</v>
      </c>
    </row>
    <row r="96" spans="1:13" ht="15.75" x14ac:dyDescent="0.25">
      <c r="A96" s="41"/>
      <c r="B96" s="36" t="s">
        <v>35</v>
      </c>
      <c r="C96" s="36" t="s">
        <v>34</v>
      </c>
      <c r="D96" s="35" t="s">
        <v>20</v>
      </c>
      <c r="E96" s="40"/>
      <c r="F96" s="40"/>
      <c r="G96" s="40"/>
      <c r="H96" s="39"/>
      <c r="I96" s="38"/>
      <c r="J96" s="38"/>
      <c r="K96" s="38"/>
      <c r="L96" s="34">
        <v>23250.010000000002</v>
      </c>
      <c r="M96" s="37">
        <f>L96</f>
        <v>23250.010000000002</v>
      </c>
    </row>
    <row r="97" spans="1:13" ht="15.75" x14ac:dyDescent="0.25">
      <c r="A97" s="41"/>
      <c r="B97" s="36" t="s">
        <v>53</v>
      </c>
      <c r="C97" s="36" t="s">
        <v>52</v>
      </c>
      <c r="D97" s="35" t="s">
        <v>20</v>
      </c>
      <c r="E97" s="40"/>
      <c r="F97" s="40"/>
      <c r="G97" s="40"/>
      <c r="H97" s="39"/>
      <c r="I97" s="38"/>
      <c r="J97" s="38"/>
      <c r="K97" s="38"/>
      <c r="L97" s="34">
        <v>214366.96</v>
      </c>
      <c r="M97" s="37">
        <f>L97</f>
        <v>214366.96</v>
      </c>
    </row>
    <row r="98" spans="1:13" ht="28.5" x14ac:dyDescent="0.25">
      <c r="A98" s="41"/>
      <c r="B98" s="36" t="s">
        <v>51</v>
      </c>
      <c r="C98" s="36" t="s">
        <v>50</v>
      </c>
      <c r="D98" s="35" t="s">
        <v>20</v>
      </c>
      <c r="E98" s="40"/>
      <c r="F98" s="40"/>
      <c r="G98" s="40"/>
      <c r="H98" s="39"/>
      <c r="I98" s="38"/>
      <c r="J98" s="38"/>
      <c r="K98" s="38"/>
      <c r="L98" s="34">
        <v>153400</v>
      </c>
      <c r="M98" s="37">
        <f>L98</f>
        <v>153400</v>
      </c>
    </row>
    <row r="99" spans="1:13" ht="28.5" x14ac:dyDescent="0.25">
      <c r="A99" s="41"/>
      <c r="B99" s="36" t="s">
        <v>49</v>
      </c>
      <c r="C99" s="36" t="s">
        <v>29</v>
      </c>
      <c r="D99" s="35" t="s">
        <v>20</v>
      </c>
      <c r="E99" s="40"/>
      <c r="F99" s="40"/>
      <c r="G99" s="40"/>
      <c r="H99" s="39"/>
      <c r="I99" s="38"/>
      <c r="J99" s="38"/>
      <c r="K99" s="38"/>
      <c r="L99" s="34">
        <v>1650</v>
      </c>
      <c r="M99" s="37">
        <f>L99</f>
        <v>1650</v>
      </c>
    </row>
    <row r="100" spans="1:13" ht="15.75" x14ac:dyDescent="0.25">
      <c r="A100" s="41"/>
      <c r="B100" s="36" t="s">
        <v>28</v>
      </c>
      <c r="C100" s="36" t="s">
        <v>27</v>
      </c>
      <c r="D100" s="35" t="s">
        <v>20</v>
      </c>
      <c r="E100" s="40"/>
      <c r="F100" s="40"/>
      <c r="G100" s="40"/>
      <c r="H100" s="39"/>
      <c r="I100" s="38"/>
      <c r="J100" s="38"/>
      <c r="K100" s="38"/>
      <c r="L100" s="34">
        <v>34688</v>
      </c>
      <c r="M100" s="37">
        <f>L100</f>
        <v>34688</v>
      </c>
    </row>
    <row r="101" spans="1:13" ht="15.75" x14ac:dyDescent="0.25">
      <c r="A101" s="41"/>
      <c r="B101" s="36" t="s">
        <v>48</v>
      </c>
      <c r="C101" s="36" t="s">
        <v>47</v>
      </c>
      <c r="D101" s="35" t="s">
        <v>38</v>
      </c>
      <c r="E101" s="40"/>
      <c r="F101" s="40"/>
      <c r="G101" s="40"/>
      <c r="H101" s="39"/>
      <c r="I101" s="38"/>
      <c r="J101" s="38"/>
      <c r="K101" s="38"/>
      <c r="L101" s="34">
        <v>10286.4</v>
      </c>
      <c r="M101" s="37">
        <f>L101</f>
        <v>10286.4</v>
      </c>
    </row>
    <row r="102" spans="1:13" ht="28.5" x14ac:dyDescent="0.25">
      <c r="A102" s="41"/>
      <c r="B102" s="36" t="s">
        <v>46</v>
      </c>
      <c r="C102" s="36" t="s">
        <v>45</v>
      </c>
      <c r="D102" s="35" t="s">
        <v>20</v>
      </c>
      <c r="E102" s="40"/>
      <c r="F102" s="40"/>
      <c r="G102" s="40"/>
      <c r="H102" s="39"/>
      <c r="I102" s="38"/>
      <c r="J102" s="38"/>
      <c r="K102" s="38"/>
      <c r="L102" s="34">
        <v>53926</v>
      </c>
      <c r="M102" s="37">
        <f>L102</f>
        <v>53926</v>
      </c>
    </row>
    <row r="103" spans="1:13" ht="28.5" x14ac:dyDescent="0.25">
      <c r="A103" s="41"/>
      <c r="B103" s="36" t="s">
        <v>46</v>
      </c>
      <c r="C103" s="36" t="s">
        <v>45</v>
      </c>
      <c r="D103" s="35" t="s">
        <v>20</v>
      </c>
      <c r="E103" s="40"/>
      <c r="F103" s="40"/>
      <c r="G103" s="40"/>
      <c r="H103" s="39"/>
      <c r="I103" s="38"/>
      <c r="J103" s="38"/>
      <c r="K103" s="38"/>
      <c r="L103" s="34">
        <v>226383</v>
      </c>
      <c r="M103" s="37">
        <f>L103</f>
        <v>226383</v>
      </c>
    </row>
    <row r="104" spans="1:13" ht="15.75" x14ac:dyDescent="0.25">
      <c r="A104" s="41"/>
      <c r="B104" s="36" t="s">
        <v>44</v>
      </c>
      <c r="C104" s="36" t="s">
        <v>43</v>
      </c>
      <c r="D104" s="35" t="s">
        <v>20</v>
      </c>
      <c r="E104" s="40"/>
      <c r="F104" s="40"/>
      <c r="G104" s="40"/>
      <c r="H104" s="39"/>
      <c r="I104" s="38"/>
      <c r="J104" s="38"/>
      <c r="K104" s="38"/>
      <c r="L104" s="34">
        <v>21358</v>
      </c>
      <c r="M104" s="37">
        <f>L104</f>
        <v>21358</v>
      </c>
    </row>
    <row r="105" spans="1:13" ht="15.75" x14ac:dyDescent="0.25">
      <c r="A105" s="41"/>
      <c r="B105" s="36" t="s">
        <v>44</v>
      </c>
      <c r="C105" s="36" t="s">
        <v>43</v>
      </c>
      <c r="D105" s="35" t="s">
        <v>20</v>
      </c>
      <c r="E105" s="40"/>
      <c r="F105" s="40"/>
      <c r="G105" s="40"/>
      <c r="H105" s="39"/>
      <c r="I105" s="38"/>
      <c r="J105" s="38"/>
      <c r="K105" s="38"/>
      <c r="L105" s="34">
        <v>41300</v>
      </c>
      <c r="M105" s="37">
        <f>L105</f>
        <v>41300</v>
      </c>
    </row>
    <row r="106" spans="1:13" ht="15.75" x14ac:dyDescent="0.25">
      <c r="A106" s="41"/>
      <c r="B106" s="36" t="s">
        <v>44</v>
      </c>
      <c r="C106" s="36" t="s">
        <v>43</v>
      </c>
      <c r="D106" s="35" t="s">
        <v>20</v>
      </c>
      <c r="E106" s="40"/>
      <c r="F106" s="40"/>
      <c r="G106" s="40"/>
      <c r="H106" s="39"/>
      <c r="I106" s="38"/>
      <c r="J106" s="38"/>
      <c r="K106" s="38"/>
      <c r="L106" s="34">
        <v>15222</v>
      </c>
      <c r="M106" s="37">
        <f>L106</f>
        <v>15222</v>
      </c>
    </row>
    <row r="107" spans="1:13" ht="15.75" x14ac:dyDescent="0.25">
      <c r="A107" s="41"/>
      <c r="B107" s="36" t="s">
        <v>44</v>
      </c>
      <c r="C107" s="36" t="s">
        <v>43</v>
      </c>
      <c r="D107" s="35" t="s">
        <v>20</v>
      </c>
      <c r="E107" s="40"/>
      <c r="F107" s="40"/>
      <c r="G107" s="40"/>
      <c r="H107" s="39"/>
      <c r="I107" s="38"/>
      <c r="J107" s="38"/>
      <c r="K107" s="38"/>
      <c r="L107" s="34">
        <v>45017</v>
      </c>
      <c r="M107" s="37">
        <f>L107</f>
        <v>45017</v>
      </c>
    </row>
    <row r="108" spans="1:13" ht="15.75" x14ac:dyDescent="0.25">
      <c r="A108" s="41"/>
      <c r="B108" s="36" t="s">
        <v>44</v>
      </c>
      <c r="C108" s="36" t="s">
        <v>43</v>
      </c>
      <c r="D108" s="35" t="s">
        <v>20</v>
      </c>
      <c r="E108" s="40"/>
      <c r="F108" s="40"/>
      <c r="G108" s="40"/>
      <c r="H108" s="39"/>
      <c r="I108" s="38"/>
      <c r="J108" s="38"/>
      <c r="K108" s="38"/>
      <c r="L108" s="34">
        <v>24131</v>
      </c>
      <c r="M108" s="37">
        <f>L108</f>
        <v>24131</v>
      </c>
    </row>
    <row r="109" spans="1:13" ht="15.75" x14ac:dyDescent="0.25">
      <c r="A109" s="41"/>
      <c r="B109" s="36" t="s">
        <v>44</v>
      </c>
      <c r="C109" s="36" t="s">
        <v>43</v>
      </c>
      <c r="D109" s="35" t="s">
        <v>20</v>
      </c>
      <c r="E109" s="40"/>
      <c r="F109" s="40"/>
      <c r="G109" s="40"/>
      <c r="H109" s="39"/>
      <c r="I109" s="38"/>
      <c r="J109" s="38"/>
      <c r="K109" s="38"/>
      <c r="L109" s="34">
        <v>21358</v>
      </c>
      <c r="M109" s="37">
        <f>L109</f>
        <v>21358</v>
      </c>
    </row>
    <row r="110" spans="1:13" ht="15.75" x14ac:dyDescent="0.25">
      <c r="A110" s="41"/>
      <c r="B110" s="36" t="s">
        <v>44</v>
      </c>
      <c r="C110" s="36" t="s">
        <v>43</v>
      </c>
      <c r="D110" s="35" t="s">
        <v>20</v>
      </c>
      <c r="E110" s="40"/>
      <c r="F110" s="40"/>
      <c r="G110" s="40"/>
      <c r="H110" s="39"/>
      <c r="I110" s="38"/>
      <c r="J110" s="38"/>
      <c r="K110" s="38"/>
      <c r="L110" s="34">
        <v>16815</v>
      </c>
      <c r="M110" s="37">
        <f>L110</f>
        <v>16815</v>
      </c>
    </row>
    <row r="111" spans="1:13" ht="15.75" x14ac:dyDescent="0.25">
      <c r="A111" s="41"/>
      <c r="B111" s="36" t="s">
        <v>28</v>
      </c>
      <c r="C111" s="36" t="s">
        <v>27</v>
      </c>
      <c r="D111" s="35" t="s">
        <v>20</v>
      </c>
      <c r="E111" s="40"/>
      <c r="F111" s="40"/>
      <c r="G111" s="40"/>
      <c r="H111" s="39"/>
      <c r="I111" s="38"/>
      <c r="J111" s="38"/>
      <c r="K111" s="38"/>
      <c r="L111" s="34">
        <v>5122</v>
      </c>
      <c r="M111" s="37">
        <f>L111</f>
        <v>5122</v>
      </c>
    </row>
    <row r="112" spans="1:13" ht="28.5" x14ac:dyDescent="0.25">
      <c r="A112" s="41"/>
      <c r="B112" s="36" t="s">
        <v>42</v>
      </c>
      <c r="C112" s="36" t="s">
        <v>29</v>
      </c>
      <c r="D112" s="35" t="s">
        <v>20</v>
      </c>
      <c r="E112" s="40"/>
      <c r="F112" s="40"/>
      <c r="G112" s="40"/>
      <c r="H112" s="39"/>
      <c r="I112" s="38"/>
      <c r="J112" s="38"/>
      <c r="K112" s="38"/>
      <c r="L112" s="34">
        <v>8000</v>
      </c>
      <c r="M112" s="37">
        <f>L112</f>
        <v>8000</v>
      </c>
    </row>
    <row r="113" spans="1:13" ht="15.75" x14ac:dyDescent="0.25">
      <c r="A113" s="41"/>
      <c r="B113" s="36" t="s">
        <v>41</v>
      </c>
      <c r="C113" s="36" t="s">
        <v>34</v>
      </c>
      <c r="D113" s="35" t="s">
        <v>38</v>
      </c>
      <c r="E113" s="40"/>
      <c r="F113" s="40"/>
      <c r="G113" s="40"/>
      <c r="H113" s="39"/>
      <c r="I113" s="38"/>
      <c r="J113" s="38"/>
      <c r="K113" s="38"/>
      <c r="L113" s="34">
        <v>57343.99</v>
      </c>
      <c r="M113" s="37">
        <f>L113</f>
        <v>57343.99</v>
      </c>
    </row>
    <row r="114" spans="1:13" ht="15.75" x14ac:dyDescent="0.25">
      <c r="A114" s="41"/>
      <c r="B114" s="36" t="s">
        <v>40</v>
      </c>
      <c r="C114" s="36" t="s">
        <v>39</v>
      </c>
      <c r="D114" s="35" t="s">
        <v>38</v>
      </c>
      <c r="E114" s="40"/>
      <c r="F114" s="40"/>
      <c r="G114" s="40"/>
      <c r="H114" s="39"/>
      <c r="I114" s="38"/>
      <c r="J114" s="38"/>
      <c r="K114" s="38"/>
      <c r="L114" s="34">
        <v>322.14</v>
      </c>
      <c r="M114" s="37">
        <f>L114</f>
        <v>322.14</v>
      </c>
    </row>
    <row r="115" spans="1:13" ht="15.75" x14ac:dyDescent="0.25">
      <c r="A115" s="41"/>
      <c r="B115" s="36" t="s">
        <v>22</v>
      </c>
      <c r="C115" s="36" t="s">
        <v>37</v>
      </c>
      <c r="D115" s="35" t="s">
        <v>20</v>
      </c>
      <c r="E115" s="40"/>
      <c r="F115" s="40"/>
      <c r="G115" s="40"/>
      <c r="H115" s="39"/>
      <c r="I115" s="38"/>
      <c r="J115" s="38"/>
      <c r="K115" s="38"/>
      <c r="L115" s="34">
        <v>6500</v>
      </c>
      <c r="M115" s="37">
        <f>L115</f>
        <v>6500</v>
      </c>
    </row>
    <row r="116" spans="1:13" ht="15.75" x14ac:dyDescent="0.25">
      <c r="A116" s="41"/>
      <c r="B116" s="36" t="s">
        <v>33</v>
      </c>
      <c r="C116" s="36" t="s">
        <v>36</v>
      </c>
      <c r="D116" s="35" t="s">
        <v>20</v>
      </c>
      <c r="E116" s="40"/>
      <c r="F116" s="40"/>
      <c r="G116" s="40"/>
      <c r="H116" s="39"/>
      <c r="I116" s="38"/>
      <c r="J116" s="38"/>
      <c r="K116" s="38"/>
      <c r="L116" s="34">
        <v>20532</v>
      </c>
      <c r="M116" s="37">
        <f>L116</f>
        <v>20532</v>
      </c>
    </row>
    <row r="117" spans="1:13" ht="15.75" x14ac:dyDescent="0.25">
      <c r="A117" s="41"/>
      <c r="B117" s="36" t="s">
        <v>35</v>
      </c>
      <c r="C117" s="36" t="s">
        <v>34</v>
      </c>
      <c r="D117" s="35" t="s">
        <v>20</v>
      </c>
      <c r="E117" s="40"/>
      <c r="F117" s="40"/>
      <c r="G117" s="40"/>
      <c r="H117" s="39"/>
      <c r="I117" s="38"/>
      <c r="J117" s="38"/>
      <c r="K117" s="38"/>
      <c r="L117" s="34">
        <v>46500</v>
      </c>
      <c r="M117" s="37">
        <f>L117</f>
        <v>46500</v>
      </c>
    </row>
    <row r="118" spans="1:13" ht="28.5" x14ac:dyDescent="0.25">
      <c r="A118" s="41"/>
      <c r="B118" s="36" t="s">
        <v>30</v>
      </c>
      <c r="C118" s="36" t="s">
        <v>29</v>
      </c>
      <c r="D118" s="35" t="s">
        <v>20</v>
      </c>
      <c r="E118" s="40"/>
      <c r="F118" s="40"/>
      <c r="G118" s="40"/>
      <c r="H118" s="39"/>
      <c r="I118" s="38"/>
      <c r="J118" s="38"/>
      <c r="K118" s="38"/>
      <c r="L118" s="34">
        <v>5185</v>
      </c>
      <c r="M118" s="37">
        <f>L118</f>
        <v>5185</v>
      </c>
    </row>
    <row r="119" spans="1:13" ht="15.75" x14ac:dyDescent="0.25">
      <c r="A119" s="41"/>
      <c r="B119" s="36" t="s">
        <v>33</v>
      </c>
      <c r="C119" s="36" t="s">
        <v>32</v>
      </c>
      <c r="D119" s="35" t="s">
        <v>20</v>
      </c>
      <c r="E119" s="40"/>
      <c r="F119" s="40"/>
      <c r="G119" s="40"/>
      <c r="H119" s="39"/>
      <c r="I119" s="38"/>
      <c r="J119" s="38"/>
      <c r="K119" s="38"/>
      <c r="L119" s="34">
        <v>15200</v>
      </c>
      <c r="M119" s="37">
        <f>L119</f>
        <v>15200</v>
      </c>
    </row>
    <row r="120" spans="1:13" ht="30" x14ac:dyDescent="0.25">
      <c r="A120" s="41"/>
      <c r="B120" s="43" t="s">
        <v>31</v>
      </c>
      <c r="C120" s="43" t="s">
        <v>29</v>
      </c>
      <c r="D120" s="42" t="s">
        <v>20</v>
      </c>
      <c r="E120" s="40"/>
      <c r="F120" s="40"/>
      <c r="G120" s="40"/>
      <c r="H120" s="39"/>
      <c r="I120" s="38"/>
      <c r="J120" s="38"/>
      <c r="K120" s="38"/>
      <c r="L120" s="34">
        <v>2200</v>
      </c>
      <c r="M120" s="37">
        <f>L120</f>
        <v>2200</v>
      </c>
    </row>
    <row r="121" spans="1:13" ht="30" x14ac:dyDescent="0.25">
      <c r="A121" s="41"/>
      <c r="B121" s="43" t="s">
        <v>31</v>
      </c>
      <c r="C121" s="43" t="s">
        <v>29</v>
      </c>
      <c r="D121" s="42" t="s">
        <v>20</v>
      </c>
      <c r="E121" s="40"/>
      <c r="F121" s="40"/>
      <c r="G121" s="40"/>
      <c r="H121" s="39"/>
      <c r="I121" s="38"/>
      <c r="J121" s="38"/>
      <c r="K121" s="38"/>
      <c r="L121" s="34">
        <v>8800</v>
      </c>
      <c r="M121" s="37">
        <f>L121</f>
        <v>8800</v>
      </c>
    </row>
    <row r="122" spans="1:13" ht="28.5" x14ac:dyDescent="0.25">
      <c r="A122" s="41"/>
      <c r="B122" s="36" t="s">
        <v>30</v>
      </c>
      <c r="C122" s="36" t="s">
        <v>29</v>
      </c>
      <c r="D122" s="35" t="s">
        <v>20</v>
      </c>
      <c r="E122" s="40"/>
      <c r="F122" s="40"/>
      <c r="G122" s="40"/>
      <c r="H122" s="39"/>
      <c r="I122" s="38"/>
      <c r="J122" s="38"/>
      <c r="K122" s="38"/>
      <c r="L122" s="34">
        <v>20390</v>
      </c>
      <c r="M122" s="37">
        <f>L122</f>
        <v>20390</v>
      </c>
    </row>
    <row r="123" spans="1:13" ht="28.5" x14ac:dyDescent="0.25">
      <c r="A123" s="41"/>
      <c r="B123" s="36" t="s">
        <v>30</v>
      </c>
      <c r="C123" s="36" t="s">
        <v>29</v>
      </c>
      <c r="D123" s="35" t="s">
        <v>20</v>
      </c>
      <c r="E123" s="40"/>
      <c r="F123" s="40"/>
      <c r="G123" s="40"/>
      <c r="H123" s="39"/>
      <c r="I123" s="38"/>
      <c r="J123" s="38"/>
      <c r="K123" s="38"/>
      <c r="L123" s="34">
        <v>21915</v>
      </c>
      <c r="M123" s="37">
        <f>L123</f>
        <v>21915</v>
      </c>
    </row>
    <row r="124" spans="1:13" ht="15.75" x14ac:dyDescent="0.25">
      <c r="A124" s="41"/>
      <c r="B124" s="36" t="s">
        <v>28</v>
      </c>
      <c r="C124" s="36" t="s">
        <v>27</v>
      </c>
      <c r="D124" s="35" t="s">
        <v>20</v>
      </c>
      <c r="E124" s="40"/>
      <c r="F124" s="40"/>
      <c r="G124" s="40"/>
      <c r="H124" s="39"/>
      <c r="I124" s="38"/>
      <c r="J124" s="38"/>
      <c r="K124" s="38"/>
      <c r="L124" s="34">
        <v>7522.5</v>
      </c>
      <c r="M124" s="37">
        <f>L124</f>
        <v>7522.5</v>
      </c>
    </row>
    <row r="125" spans="1:13" ht="15.75" x14ac:dyDescent="0.25">
      <c r="A125" s="41"/>
      <c r="B125" s="36" t="s">
        <v>26</v>
      </c>
      <c r="C125" s="36" t="s">
        <v>25</v>
      </c>
      <c r="D125" s="35" t="s">
        <v>20</v>
      </c>
      <c r="E125" s="40"/>
      <c r="F125" s="40"/>
      <c r="G125" s="40"/>
      <c r="H125" s="39"/>
      <c r="I125" s="38"/>
      <c r="J125" s="38"/>
      <c r="K125" s="38"/>
      <c r="L125" s="34">
        <v>6600</v>
      </c>
      <c r="M125" s="37">
        <f>L125</f>
        <v>6600</v>
      </c>
    </row>
    <row r="126" spans="1:13" ht="28.5" x14ac:dyDescent="0.25">
      <c r="A126" s="41"/>
      <c r="B126" s="36" t="s">
        <v>24</v>
      </c>
      <c r="C126" s="36" t="s">
        <v>23</v>
      </c>
      <c r="D126" s="35" t="s">
        <v>20</v>
      </c>
      <c r="E126" s="40"/>
      <c r="F126" s="40"/>
      <c r="G126" s="40"/>
      <c r="H126" s="39"/>
      <c r="I126" s="38"/>
      <c r="J126" s="38"/>
      <c r="K126" s="38"/>
      <c r="L126" s="34">
        <v>1022000.36</v>
      </c>
      <c r="M126" s="37">
        <f>L126</f>
        <v>1022000.36</v>
      </c>
    </row>
    <row r="127" spans="1:13" ht="28.5" x14ac:dyDescent="0.25">
      <c r="B127" s="36" t="s">
        <v>22</v>
      </c>
      <c r="C127" s="36" t="s">
        <v>21</v>
      </c>
      <c r="D127" s="35" t="s">
        <v>20</v>
      </c>
      <c r="E127" s="30"/>
      <c r="F127" s="30"/>
      <c r="G127" s="30"/>
      <c r="H127" s="30"/>
      <c r="I127" s="29"/>
      <c r="J127" s="29"/>
      <c r="K127" s="29"/>
      <c r="L127" s="34">
        <v>30000</v>
      </c>
      <c r="M127" s="28">
        <v>30000</v>
      </c>
    </row>
    <row r="128" spans="1:13" ht="15.75" x14ac:dyDescent="0.25">
      <c r="B128" s="33"/>
      <c r="C128" s="32"/>
      <c r="D128" s="31"/>
      <c r="E128" s="30"/>
      <c r="F128" s="30"/>
      <c r="G128" s="30"/>
      <c r="H128" s="30"/>
      <c r="I128" s="29"/>
      <c r="J128" s="29"/>
      <c r="K128" s="29"/>
      <c r="L128" s="29"/>
      <c r="M128" s="28"/>
    </row>
    <row r="129" spans="2:13" ht="18.75" x14ac:dyDescent="0.3">
      <c r="B129" s="10" t="s">
        <v>19</v>
      </c>
      <c r="C129" s="10"/>
      <c r="D129" s="10"/>
      <c r="E129" s="27" t="e">
        <f>SUM(#REF!)</f>
        <v>#REF!</v>
      </c>
      <c r="F129" s="27">
        <f>SUM(F11:F126)</f>
        <v>0</v>
      </c>
      <c r="G129" s="27">
        <f>SUM(G10)</f>
        <v>742000</v>
      </c>
      <c r="H129" s="27">
        <f>SUM(H10:H126)</f>
        <v>101760</v>
      </c>
      <c r="I129" s="27">
        <f>SUM(I10:I126)</f>
        <v>39970</v>
      </c>
      <c r="J129" s="27">
        <f>SUM(J10:J126)</f>
        <v>2462553.83</v>
      </c>
      <c r="K129" s="27">
        <f>SUM(K10:K126)</f>
        <v>2500993.84</v>
      </c>
      <c r="L129" s="27">
        <f>SUM(L10:L128)</f>
        <v>3011977.34</v>
      </c>
      <c r="M129" s="27">
        <f>SUM(M10:M126)</f>
        <v>8829255.0099999998</v>
      </c>
    </row>
    <row r="130" spans="2:13" ht="18.75" x14ac:dyDescent="0.3">
      <c r="B130" s="16"/>
      <c r="C130" s="26" t="s">
        <v>18</v>
      </c>
      <c r="D130" s="25"/>
      <c r="E130" s="24"/>
      <c r="F130" s="24"/>
      <c r="G130" s="24"/>
      <c r="H130" s="24"/>
      <c r="I130" s="24"/>
      <c r="J130" s="24"/>
      <c r="K130" s="24"/>
      <c r="L130" s="24"/>
      <c r="M130" s="23"/>
    </row>
    <row r="131" spans="2:13" x14ac:dyDescent="0.25">
      <c r="B131" s="16"/>
      <c r="C131" s="20" t="s">
        <v>17</v>
      </c>
      <c r="D131" s="22" t="s">
        <v>16</v>
      </c>
      <c r="E131" s="18"/>
      <c r="F131" s="18"/>
      <c r="G131" s="18"/>
      <c r="H131" s="18"/>
      <c r="I131" s="18"/>
      <c r="J131" s="18"/>
      <c r="K131" s="18"/>
      <c r="L131" s="18"/>
      <c r="M131" s="18">
        <v>6170.09</v>
      </c>
    </row>
    <row r="132" spans="2:13" x14ac:dyDescent="0.25">
      <c r="B132" s="16"/>
      <c r="C132" s="20" t="s">
        <v>15</v>
      </c>
      <c r="D132" s="21" t="s">
        <v>14</v>
      </c>
      <c r="E132" s="18"/>
      <c r="F132" s="18"/>
      <c r="G132" s="18"/>
      <c r="H132" s="18"/>
      <c r="I132" s="18"/>
      <c r="J132" s="18"/>
      <c r="K132" s="18"/>
      <c r="L132" s="18"/>
      <c r="M132" s="18">
        <v>553606.38</v>
      </c>
    </row>
    <row r="133" spans="2:13" x14ac:dyDescent="0.25">
      <c r="B133" s="16"/>
      <c r="C133" s="20" t="s">
        <v>13</v>
      </c>
      <c r="D133" s="19" t="s">
        <v>12</v>
      </c>
      <c r="E133" s="18"/>
      <c r="F133" s="18"/>
      <c r="G133" s="18"/>
      <c r="H133" s="18"/>
      <c r="I133" s="18"/>
      <c r="J133" s="18"/>
      <c r="K133" s="18"/>
      <c r="L133" s="18"/>
      <c r="M133" s="18">
        <v>5590</v>
      </c>
    </row>
    <row r="134" spans="2:13" x14ac:dyDescent="0.25">
      <c r="B134" s="16"/>
      <c r="C134" s="20" t="s">
        <v>11</v>
      </c>
      <c r="D134" s="19" t="s">
        <v>10</v>
      </c>
      <c r="E134" s="18"/>
      <c r="F134" s="18"/>
      <c r="G134" s="18"/>
      <c r="H134" s="18"/>
      <c r="I134" s="18"/>
      <c r="J134" s="18"/>
      <c r="K134" s="18"/>
      <c r="L134" s="18"/>
      <c r="M134" s="17">
        <v>825950.54</v>
      </c>
    </row>
    <row r="135" spans="2:13" x14ac:dyDescent="0.25">
      <c r="B135" s="16"/>
      <c r="C135" s="15"/>
      <c r="D135" s="15"/>
      <c r="E135" s="14"/>
      <c r="F135" s="14"/>
      <c r="G135" s="14"/>
      <c r="H135" s="14"/>
      <c r="I135" s="14"/>
      <c r="J135" s="14"/>
      <c r="K135" s="14"/>
      <c r="L135" s="14"/>
      <c r="M135" s="13">
        <f>SUM(M131:M134)</f>
        <v>1391317.01</v>
      </c>
    </row>
    <row r="136" spans="2:13" x14ac:dyDescent="0.25">
      <c r="B136" s="12" t="s">
        <v>9</v>
      </c>
      <c r="C136" s="11"/>
      <c r="D136" s="10"/>
      <c r="E136" s="9"/>
      <c r="F136" s="9"/>
      <c r="G136" s="9"/>
      <c r="H136" s="9"/>
      <c r="I136" s="9"/>
      <c r="J136" s="9"/>
      <c r="K136" s="9"/>
      <c r="L136" s="9"/>
      <c r="M136" s="8">
        <f>M129+M135</f>
        <v>10220572.02</v>
      </c>
    </row>
    <row r="139" spans="2:13" x14ac:dyDescent="0.25">
      <c r="B139" s="7" t="s">
        <v>8</v>
      </c>
      <c r="C139" s="7" t="s">
        <v>7</v>
      </c>
      <c r="D139" s="6" t="s">
        <v>6</v>
      </c>
      <c r="F139" s="6"/>
    </row>
    <row r="140" spans="2:13" x14ac:dyDescent="0.25">
      <c r="C140" s="6"/>
    </row>
    <row r="141" spans="2:13" x14ac:dyDescent="0.25">
      <c r="C141" s="5"/>
    </row>
    <row r="142" spans="2:13" x14ac:dyDescent="0.25">
      <c r="C142" s="3"/>
    </row>
    <row r="143" spans="2:13" x14ac:dyDescent="0.25">
      <c r="B143" s="4" t="s">
        <v>5</v>
      </c>
      <c r="C143" s="4" t="s">
        <v>4</v>
      </c>
      <c r="D143" s="3" t="s">
        <v>3</v>
      </c>
      <c r="F143" s="3"/>
    </row>
    <row r="144" spans="2:13" x14ac:dyDescent="0.25">
      <c r="B144" s="2" t="s">
        <v>2</v>
      </c>
      <c r="C144" s="2" t="s">
        <v>1</v>
      </c>
      <c r="D144" s="1" t="s">
        <v>0</v>
      </c>
      <c r="F144" s="1"/>
    </row>
  </sheetData>
  <conditionalFormatting sqref="B16:D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{1AD0111E-4A95-43C6-A8C4-078E9689BB51}</x14:id>
        </ext>
      </extLst>
    </cfRule>
  </conditionalFormatting>
  <pageMargins left="0.25" right="0.25" top="0.75" bottom="0.75" header="0.3" footer="0.3"/>
  <pageSetup paperSize="5" scale="58" orientation="landscape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D0111E-4A95-43C6-A8C4-078E9689BB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B16:D16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2025-06-09T12:20:43Z</dcterms:created>
  <dcterms:modified xsi:type="dcterms:W3CDTF">2025-06-09T13:02:46Z</dcterms:modified>
</cp:coreProperties>
</file>