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493\Desktop\"/>
    </mc:Choice>
  </mc:AlternateContent>
  <xr:revisionPtr revIDLastSave="0" documentId="8_{0B656635-18F6-4A48-9008-7F5A2381E485}" xr6:coauthVersionLast="47" xr6:coauthVersionMax="47" xr10:uidLastSave="{00000000-0000-0000-0000-000000000000}"/>
  <bookViews>
    <workbookView xWindow="-110" yWindow="-110" windowWidth="19420" windowHeight="10300" xr2:uid="{36C020F6-95B9-4352-90C0-8C4B3A7A60BD}"/>
  </bookViews>
  <sheets>
    <sheet name="Cuenta por cobra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G21" i="1"/>
  <c r="F21" i="1"/>
  <c r="E21" i="1"/>
  <c r="C21" i="1"/>
  <c r="B21" i="1"/>
  <c r="I11" i="1"/>
  <c r="I10" i="1"/>
  <c r="I9" i="1"/>
  <c r="I21" i="1" l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</calcChain>
</file>

<file path=xl/sharedStrings.xml><?xml version="1.0" encoding="utf-8"?>
<sst xmlns="http://schemas.openxmlformats.org/spreadsheetml/2006/main" count="30" uniqueCount="30">
  <si>
    <t>MODELO DE COMO SE DEBE ENVIAR LAS CXC SENASA SUBSIDIADO</t>
  </si>
  <si>
    <t xml:space="preserve">Servicio Nacional de Salud </t>
  </si>
  <si>
    <t xml:space="preserve">Dirección de Fiscalización y Control </t>
  </si>
  <si>
    <t xml:space="preserve">                                                   SERVICIO REGIONAL SALUD ESTE</t>
  </si>
  <si>
    <t>Auxiliar Cuentas por Cobrar SeNaSa Subsidiado</t>
  </si>
  <si>
    <t>ESTABLECIMIENTO: CENTRO DE DIAGNOSTICOS del SRS-ESTE  ENERO-MARZO</t>
  </si>
  <si>
    <t>BALANCE INICIAL</t>
  </si>
  <si>
    <t>DATOS PREVIO AL PROCESO</t>
  </si>
  <si>
    <t>DATOS DURANTE EL PROCESO</t>
  </si>
  <si>
    <t>DATOS POSTERIOR AL PROCESO</t>
  </si>
  <si>
    <t>FECHA DE CORTE AUDITORIA</t>
  </si>
  <si>
    <t>CANTIDAD DE EXPEDIENTES</t>
  </si>
  <si>
    <t>MONTO GENERAL DE FACTURACION</t>
  </si>
  <si>
    <t>FECHA DE AUDITORIA</t>
  </si>
  <si>
    <t>CANTIDAD EXPEDIENTES AUDITADAS</t>
  </si>
  <si>
    <t>MONTO AUDITADO</t>
  </si>
  <si>
    <t>MONTO GLOSADO</t>
  </si>
  <si>
    <t>%</t>
  </si>
  <si>
    <t xml:space="preserve">Valor Facturado </t>
  </si>
  <si>
    <t>Referencia Documento de pago (CK-T)</t>
  </si>
  <si>
    <t>Monto pagado</t>
  </si>
  <si>
    <t>Balance CxC</t>
  </si>
  <si>
    <t xml:space="preserve">TOTALES </t>
  </si>
  <si>
    <t xml:space="preserve">Preparado por: </t>
  </si>
  <si>
    <t xml:space="preserve">Revisado por: </t>
  </si>
  <si>
    <t>LIC.IVELISSE SANTANA VICENTE</t>
  </si>
  <si>
    <t>LIC. YUDELKY JABALERA</t>
  </si>
  <si>
    <t xml:space="preserve">                                                                                        ___________________________________________</t>
  </si>
  <si>
    <t>DR. RICARDO JULIO ROMERO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</si>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</sst>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0" fillId="0" borderId="2" xfId="0" applyBorder="1"/>
    <xf numFmtId="4" fontId="0" fillId="0" borderId="3" xfId="0" applyNumberFormat="1" applyBorder="1"/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4" fontId="2" fillId="6" borderId="5" xfId="0" applyNumberFormat="1" applyFont="1" applyFill="1" applyBorder="1" applyAlignment="1">
      <alignment horizontal="right" vertical="center" wrapText="1"/>
    </xf>
    <xf numFmtId="4" fontId="2" fillId="6" borderId="5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14" fontId="5" fillId="4" borderId="8" xfId="0" applyNumberFormat="1" applyFont="1" applyFill="1" applyBorder="1" applyAlignment="1">
      <alignment horizontal="right"/>
    </xf>
    <xf numFmtId="0" fontId="5" fillId="8" borderId="9" xfId="0" applyFont="1" applyFill="1" applyBorder="1" applyAlignment="1">
      <alignment horizontal="center"/>
    </xf>
    <xf numFmtId="4" fontId="5" fillId="8" borderId="9" xfId="0" applyNumberFormat="1" applyFont="1" applyFill="1" applyBorder="1"/>
    <xf numFmtId="1" fontId="5" fillId="8" borderId="9" xfId="0" applyNumberFormat="1" applyFont="1" applyFill="1" applyBorder="1" applyAlignment="1">
      <alignment horizontal="center"/>
    </xf>
    <xf numFmtId="4" fontId="5" fillId="8" borderId="9" xfId="0" applyNumberFormat="1" applyFont="1" applyFill="1" applyBorder="1" applyAlignment="1">
      <alignment horizontal="right"/>
    </xf>
    <xf numFmtId="4" fontId="5" fillId="8" borderId="10" xfId="0" applyNumberFormat="1" applyFont="1" applyFill="1" applyBorder="1"/>
    <xf numFmtId="9" fontId="5" fillId="8" borderId="8" xfId="0" applyNumberFormat="1" applyFont="1" applyFill="1" applyBorder="1" applyAlignment="1">
      <alignment horizontal="center"/>
    </xf>
    <xf numFmtId="4" fontId="0" fillId="4" borderId="8" xfId="0" applyNumberFormat="1" applyFill="1" applyBorder="1" applyAlignment="1">
      <alignment horizontal="right" vertical="center" wrapText="1"/>
    </xf>
    <xf numFmtId="49" fontId="5" fillId="8" borderId="9" xfId="0" applyNumberFormat="1" applyFont="1" applyFill="1" applyBorder="1" applyAlignment="1">
      <alignment horizontal="center"/>
    </xf>
    <xf numFmtId="43" fontId="0" fillId="4" borderId="8" xfId="0" applyNumberFormat="1" applyFill="1" applyBorder="1"/>
    <xf numFmtId="14" fontId="0" fillId="4" borderId="11" xfId="0" applyNumberFormat="1" applyFill="1" applyBorder="1"/>
    <xf numFmtId="1" fontId="0" fillId="4" borderId="8" xfId="4" applyNumberFormat="1" applyFont="1" applyFill="1" applyBorder="1" applyAlignment="1">
      <alignment horizontal="center"/>
    </xf>
    <xf numFmtId="4" fontId="0" fillId="4" borderId="8" xfId="4" applyNumberFormat="1" applyFont="1" applyFill="1" applyBorder="1"/>
    <xf numFmtId="1" fontId="0" fillId="4" borderId="12" xfId="4" applyNumberFormat="1" applyFont="1" applyFill="1" applyBorder="1" applyAlignment="1">
      <alignment horizontal="center"/>
    </xf>
    <xf numFmtId="43" fontId="0" fillId="4" borderId="12" xfId="4" applyFont="1" applyFill="1" applyBorder="1"/>
    <xf numFmtId="43" fontId="0" fillId="4" borderId="12" xfId="4" applyFont="1" applyFill="1" applyBorder="1" applyAlignment="1"/>
    <xf numFmtId="1" fontId="0" fillId="4" borderId="8" xfId="0" applyNumberFormat="1" applyFill="1" applyBorder="1" applyAlignment="1">
      <alignment horizontal="center"/>
    </xf>
    <xf numFmtId="4" fontId="0" fillId="0" borderId="8" xfId="0" applyNumberFormat="1" applyBorder="1"/>
    <xf numFmtId="14" fontId="0" fillId="4" borderId="8" xfId="0" applyNumberFormat="1" applyFill="1" applyBorder="1"/>
    <xf numFmtId="43" fontId="0" fillId="4" borderId="8" xfId="4" applyFont="1" applyFill="1" applyBorder="1"/>
    <xf numFmtId="14" fontId="0" fillId="4" borderId="13" xfId="0" applyNumberFormat="1" applyFill="1" applyBorder="1" applyAlignment="1">
      <alignment horizontal="right"/>
    </xf>
    <xf numFmtId="0" fontId="0" fillId="4" borderId="13" xfId="4" applyNumberFormat="1" applyFont="1" applyFill="1" applyBorder="1" applyAlignment="1">
      <alignment horizontal="center"/>
    </xf>
    <xf numFmtId="14" fontId="0" fillId="4" borderId="14" xfId="4" applyNumberFormat="1" applyFont="1" applyFill="1" applyBorder="1"/>
    <xf numFmtId="0" fontId="0" fillId="4" borderId="13" xfId="1" applyNumberFormat="1" applyFont="1" applyFill="1" applyBorder="1" applyAlignment="1">
      <alignment horizontal="center"/>
    </xf>
    <xf numFmtId="43" fontId="0" fillId="4" borderId="8" xfId="4" applyFont="1" applyFill="1" applyBorder="1" applyAlignment="1">
      <alignment horizontal="center"/>
    </xf>
    <xf numFmtId="14" fontId="0" fillId="4" borderId="12" xfId="4" applyNumberFormat="1" applyFont="1" applyFill="1" applyBorder="1"/>
    <xf numFmtId="1" fontId="0" fillId="4" borderId="13" xfId="1" applyNumberFormat="1" applyFont="1" applyFill="1" applyBorder="1" applyAlignment="1">
      <alignment horizontal="center"/>
    </xf>
    <xf numFmtId="0" fontId="0" fillId="4" borderId="8" xfId="0" applyFill="1" applyBorder="1"/>
    <xf numFmtId="0" fontId="0" fillId="4" borderId="12" xfId="1" applyNumberFormat="1" applyFont="1" applyFill="1" applyBorder="1" applyAlignment="1">
      <alignment horizontal="center" vertical="center"/>
    </xf>
    <xf numFmtId="4" fontId="0" fillId="4" borderId="12" xfId="4" applyNumberFormat="1" applyFont="1" applyFill="1" applyBorder="1" applyAlignment="1">
      <alignment horizontal="right" vertical="center"/>
    </xf>
    <xf numFmtId="0" fontId="0" fillId="4" borderId="12" xfId="4" applyNumberFormat="1" applyFont="1" applyFill="1" applyBorder="1" applyAlignment="1">
      <alignment horizontal="center" vertical="center"/>
    </xf>
    <xf numFmtId="43" fontId="0" fillId="4" borderId="12" xfId="4" applyFont="1" applyFill="1" applyBorder="1" applyAlignment="1">
      <alignment horizontal="center" vertical="center"/>
    </xf>
    <xf numFmtId="43" fontId="0" fillId="4" borderId="12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14" fontId="0" fillId="4" borderId="14" xfId="0" applyNumberFormat="1" applyFill="1" applyBorder="1" applyAlignment="1">
      <alignment horizontal="right"/>
    </xf>
    <xf numFmtId="4" fontId="0" fillId="4" borderId="12" xfId="4" applyNumberFormat="1" applyFont="1" applyFill="1" applyBorder="1" applyAlignment="1">
      <alignment horizontal="center" vertical="center"/>
    </xf>
    <xf numFmtId="39" fontId="1" fillId="4" borderId="8" xfId="2" applyNumberFormat="1" applyFont="1" applyFill="1" applyBorder="1"/>
    <xf numFmtId="43" fontId="0" fillId="4" borderId="12" xfId="0" applyNumberFormat="1" applyFill="1" applyBorder="1"/>
    <xf numFmtId="14" fontId="0" fillId="4" borderId="14" xfId="0" applyNumberFormat="1" applyFill="1" applyBorder="1"/>
    <xf numFmtId="14" fontId="0" fillId="4" borderId="12" xfId="4" applyNumberFormat="1" applyFont="1" applyFill="1" applyBorder="1" applyAlignment="1">
      <alignment horizontal="center" vertical="center"/>
    </xf>
    <xf numFmtId="9" fontId="0" fillId="4" borderId="12" xfId="3" applyFont="1" applyFill="1" applyBorder="1" applyAlignment="1">
      <alignment horizontal="center" vertical="center"/>
    </xf>
    <xf numFmtId="0" fontId="0" fillId="4" borderId="0" xfId="0" applyFill="1"/>
    <xf numFmtId="0" fontId="2" fillId="4" borderId="15" xfId="0" applyFont="1" applyFill="1" applyBorder="1"/>
    <xf numFmtId="43" fontId="2" fillId="4" borderId="15" xfId="0" applyNumberFormat="1" applyFont="1" applyFill="1" applyBorder="1"/>
    <xf numFmtId="43" fontId="2" fillId="4" borderId="8" xfId="0" applyNumberFormat="1" applyFont="1" applyFill="1" applyBorder="1"/>
    <xf numFmtId="0" fontId="2" fillId="4" borderId="0" xfId="0" applyFont="1" applyFill="1"/>
    <xf numFmtId="37" fontId="2" fillId="4" borderId="0" xfId="0" applyNumberFormat="1" applyFont="1" applyFill="1"/>
    <xf numFmtId="4" fontId="2" fillId="4" borderId="0" xfId="0" applyNumberFormat="1" applyFont="1" applyFill="1"/>
    <xf numFmtId="43" fontId="2" fillId="4" borderId="0" xfId="0" applyNumberFormat="1" applyFont="1" applyFill="1"/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4" borderId="13" xfId="4" applyNumberFormat="1" applyFont="1" applyFill="1" applyBorder="1" applyAlignment="1">
      <alignment horizontal="right"/>
    </xf>
  </cellXfs>
  <cellStyles count="5">
    <cellStyle name="Millares" xfId="1" builtinId="3"/>
    <cellStyle name="Millares 2" xfId="4" xr:uid="{FF50031F-FC95-489C-9730-E7666FB86AAB}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409575</xdr:colOff>
      <xdr:row>4</xdr:row>
      <xdr:rowOff>57150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A76812F-BCEC-4B29-B0AC-DC7CB38E52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09550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34540-85F0-4747-BB38-EAF3276AB0C7}">
  <dimension ref="A1:L29"/>
  <sheetViews>
    <sheetView tabSelected="1" zoomScaleNormal="100" workbookViewId="0">
      <selection activeCell="I30" sqref="I30"/>
    </sheetView>
  </sheetViews>
  <sheetFormatPr baseColWidth="10" defaultRowHeight="14.5" x14ac:dyDescent="0.35"/>
  <cols>
    <col min="1" max="1" width="15" customWidth="1"/>
    <col min="3" max="3" width="14" customWidth="1"/>
    <col min="6" max="6" width="14.36328125" customWidth="1"/>
    <col min="7" max="7" width="13" customWidth="1"/>
    <col min="9" max="9" width="19.6328125" customWidth="1"/>
    <col min="10" max="10" width="17" customWidth="1"/>
    <col min="11" max="12" width="14.08984375" customWidth="1"/>
  </cols>
  <sheetData>
    <row r="1" spans="1:12" x14ac:dyDescent="0.35">
      <c r="B1" s="1" t="s">
        <v>0</v>
      </c>
      <c r="C1" s="1"/>
      <c r="D1" s="1"/>
      <c r="E1" s="1"/>
      <c r="F1" s="1"/>
    </row>
    <row r="2" spans="1:12" ht="23.5" x14ac:dyDescent="0.5500000000000000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5" x14ac:dyDescent="0.4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" thickBot="1" x14ac:dyDescent="0.5">
      <c r="A4" s="4"/>
      <c r="B4" s="4"/>
      <c r="C4" s="4"/>
      <c r="D4" s="4"/>
      <c r="E4" s="4"/>
      <c r="F4" s="4" t="s">
        <v>3</v>
      </c>
      <c r="G4" s="4"/>
      <c r="H4" s="4"/>
      <c r="I4" s="4"/>
      <c r="J4" s="4"/>
      <c r="K4" s="4"/>
      <c r="L4" s="4"/>
    </row>
    <row r="5" spans="1:12" ht="15" thickBot="1" x14ac:dyDescent="0.4">
      <c r="A5" s="5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5" thickBot="1" x14ac:dyDescent="0.4">
      <c r="A6" s="7" t="s">
        <v>5</v>
      </c>
      <c r="B6" s="8"/>
      <c r="C6" s="8"/>
      <c r="D6" s="8"/>
      <c r="E6" s="8"/>
      <c r="G6" s="8">
        <v>2025</v>
      </c>
      <c r="H6" s="9"/>
      <c r="I6" s="9"/>
      <c r="J6" s="8" t="s">
        <v>6</v>
      </c>
      <c r="K6" s="9"/>
      <c r="L6" s="10">
        <v>257677</v>
      </c>
    </row>
    <row r="7" spans="1:12" ht="15" thickBot="1" x14ac:dyDescent="0.4">
      <c r="A7" s="11" t="s">
        <v>7</v>
      </c>
      <c r="B7" s="12"/>
      <c r="C7" s="13"/>
      <c r="D7" s="14" t="s">
        <v>8</v>
      </c>
      <c r="E7" s="15"/>
      <c r="F7" s="15"/>
      <c r="G7" s="15"/>
      <c r="H7" s="15"/>
      <c r="I7" s="16"/>
      <c r="J7" s="17" t="s">
        <v>9</v>
      </c>
      <c r="K7" s="18"/>
      <c r="L7" s="18"/>
    </row>
    <row r="8" spans="1:12" ht="58" x14ac:dyDescent="0.35">
      <c r="A8" s="19" t="s">
        <v>10</v>
      </c>
      <c r="B8" s="19" t="s">
        <v>11</v>
      </c>
      <c r="C8" s="19" t="s">
        <v>12</v>
      </c>
      <c r="D8" s="20" t="s">
        <v>13</v>
      </c>
      <c r="E8" s="20" t="s">
        <v>14</v>
      </c>
      <c r="F8" s="21" t="s">
        <v>15</v>
      </c>
      <c r="G8" s="20" t="s">
        <v>16</v>
      </c>
      <c r="H8" s="20" t="s">
        <v>17</v>
      </c>
      <c r="I8" s="22" t="s">
        <v>18</v>
      </c>
      <c r="J8" s="23" t="s">
        <v>19</v>
      </c>
      <c r="K8" s="23" t="s">
        <v>20</v>
      </c>
      <c r="L8" s="24" t="s">
        <v>21</v>
      </c>
    </row>
    <row r="9" spans="1:12" x14ac:dyDescent="0.35">
      <c r="A9" s="25">
        <v>45682</v>
      </c>
      <c r="B9" s="26">
        <v>2913</v>
      </c>
      <c r="C9" s="27">
        <v>751155.5</v>
      </c>
      <c r="D9" s="25">
        <v>45685</v>
      </c>
      <c r="E9" s="28">
        <v>2887</v>
      </c>
      <c r="F9" s="29">
        <v>751155.5</v>
      </c>
      <c r="G9" s="30">
        <v>16576</v>
      </c>
      <c r="H9" s="31">
        <v>4.6344068012524386E-2</v>
      </c>
      <c r="I9" s="32">
        <f>F9-G9</f>
        <v>734579.5</v>
      </c>
      <c r="J9" s="33"/>
      <c r="K9" s="32">
        <v>743202.5</v>
      </c>
      <c r="L9" s="34">
        <f>L6+I9-K9</f>
        <v>249054</v>
      </c>
    </row>
    <row r="10" spans="1:12" x14ac:dyDescent="0.35">
      <c r="A10" s="25">
        <v>45712</v>
      </c>
      <c r="B10" s="26">
        <v>2874</v>
      </c>
      <c r="C10" s="27">
        <v>642837</v>
      </c>
      <c r="D10" s="25">
        <v>45716</v>
      </c>
      <c r="E10" s="28">
        <v>2873</v>
      </c>
      <c r="F10" s="29">
        <v>630976</v>
      </c>
      <c r="G10" s="30">
        <v>10432</v>
      </c>
      <c r="H10" s="31">
        <v>1.6533116948980627E-2</v>
      </c>
      <c r="I10" s="32">
        <f t="shared" ref="I10:I11" si="0">F10-G10</f>
        <v>620544</v>
      </c>
      <c r="J10" s="33"/>
      <c r="K10" s="32">
        <v>620544</v>
      </c>
      <c r="L10" s="34">
        <f>L9+I10-K10</f>
        <v>249054</v>
      </c>
    </row>
    <row r="11" spans="1:12" ht="20.25" customHeight="1" x14ac:dyDescent="0.35">
      <c r="A11" s="35">
        <v>45742</v>
      </c>
      <c r="B11" s="36">
        <v>4237</v>
      </c>
      <c r="C11" s="37">
        <v>1011572</v>
      </c>
      <c r="D11" s="35">
        <v>45747</v>
      </c>
      <c r="E11" s="38">
        <v>4212</v>
      </c>
      <c r="F11" s="39">
        <v>1011572</v>
      </c>
      <c r="G11" s="40">
        <v>20355</v>
      </c>
      <c r="H11" s="31">
        <v>7.5577598908779145E-2</v>
      </c>
      <c r="I11" s="32">
        <f t="shared" si="0"/>
        <v>991217</v>
      </c>
      <c r="J11" s="41"/>
      <c r="K11" s="42">
        <v>991217</v>
      </c>
      <c r="L11" s="34">
        <f>L10+I11-K11</f>
        <v>249054</v>
      </c>
    </row>
    <row r="12" spans="1:12" x14ac:dyDescent="0.35">
      <c r="A12" s="43"/>
      <c r="B12" s="36"/>
      <c r="C12" s="37"/>
      <c r="D12" s="43"/>
      <c r="E12" s="38"/>
      <c r="F12" s="44"/>
      <c r="G12" s="40"/>
      <c r="H12" s="31"/>
      <c r="I12" s="34"/>
      <c r="J12" s="41"/>
      <c r="K12" s="42"/>
      <c r="L12" s="34">
        <f>L11+I12-K12</f>
        <v>249054</v>
      </c>
    </row>
    <row r="13" spans="1:12" x14ac:dyDescent="0.35">
      <c r="A13" s="43"/>
      <c r="B13" s="36"/>
      <c r="C13" s="37"/>
      <c r="D13" s="43"/>
      <c r="E13" s="38"/>
      <c r="F13" s="44"/>
      <c r="G13" s="39"/>
      <c r="H13" s="31"/>
      <c r="I13" s="34"/>
      <c r="J13" s="41"/>
      <c r="K13" s="42"/>
      <c r="L13" s="34">
        <f>L12+I13-K13</f>
        <v>249054</v>
      </c>
    </row>
    <row r="14" spans="1:12" ht="19.5" customHeight="1" x14ac:dyDescent="0.35">
      <c r="A14" s="43"/>
      <c r="B14" s="36"/>
      <c r="C14" s="37"/>
      <c r="D14" s="43"/>
      <c r="E14" s="36"/>
      <c r="F14" s="44"/>
      <c r="G14" s="39"/>
      <c r="H14" s="31"/>
      <c r="I14" s="32"/>
      <c r="J14" s="41"/>
      <c r="K14" s="42"/>
      <c r="L14" s="34">
        <f>L13+I14-K14</f>
        <v>249054</v>
      </c>
    </row>
    <row r="15" spans="1:12" x14ac:dyDescent="0.35">
      <c r="A15" s="45"/>
      <c r="B15" s="46"/>
      <c r="C15" s="37"/>
      <c r="D15" s="47"/>
      <c r="E15" s="38"/>
      <c r="F15" s="39"/>
      <c r="G15" s="39"/>
      <c r="H15" s="31"/>
      <c r="I15" s="34"/>
      <c r="J15" s="34"/>
      <c r="K15" s="42"/>
      <c r="L15" s="34">
        <f t="shared" ref="L15:L16" si="1">L14+I15-K15</f>
        <v>249054</v>
      </c>
    </row>
    <row r="16" spans="1:12" x14ac:dyDescent="0.35">
      <c r="A16" s="45"/>
      <c r="B16" s="48"/>
      <c r="C16" s="49"/>
      <c r="D16" s="50"/>
      <c r="E16" s="51"/>
      <c r="F16" s="44"/>
      <c r="G16" s="39"/>
      <c r="H16" s="31"/>
      <c r="I16" s="34"/>
      <c r="J16" s="52"/>
      <c r="K16" s="42"/>
      <c r="L16" s="34">
        <f t="shared" si="1"/>
        <v>249054</v>
      </c>
    </row>
    <row r="17" spans="1:12" x14ac:dyDescent="0.35">
      <c r="A17" s="45"/>
      <c r="B17" s="53"/>
      <c r="C17" s="54"/>
      <c r="D17" s="50"/>
      <c r="E17" s="55"/>
      <c r="F17" s="56"/>
      <c r="G17" s="56"/>
      <c r="H17" s="31"/>
      <c r="I17" s="57"/>
      <c r="J17" s="58"/>
      <c r="K17" s="42"/>
      <c r="L17" s="34">
        <f>L16+I17-K17</f>
        <v>249054</v>
      </c>
    </row>
    <row r="18" spans="1:12" x14ac:dyDescent="0.35">
      <c r="A18" s="59"/>
      <c r="B18" s="53"/>
      <c r="C18" s="54"/>
      <c r="D18" s="50"/>
      <c r="E18" s="53"/>
      <c r="F18" s="60"/>
      <c r="G18" s="56"/>
      <c r="H18" s="31"/>
      <c r="I18" s="57"/>
      <c r="J18" s="58"/>
      <c r="K18" s="61"/>
      <c r="L18" s="34">
        <f>L17+I18-K18</f>
        <v>249054</v>
      </c>
    </row>
    <row r="19" spans="1:12" x14ac:dyDescent="0.35">
      <c r="A19" s="59"/>
      <c r="B19" s="53"/>
      <c r="C19" s="60"/>
      <c r="D19" s="50"/>
      <c r="E19" s="55"/>
      <c r="F19" s="56"/>
      <c r="G19" s="56"/>
      <c r="H19" s="31"/>
      <c r="I19" s="57"/>
      <c r="J19" s="58"/>
      <c r="K19" s="62"/>
      <c r="L19" s="34">
        <f>L18+I19-K19</f>
        <v>249054</v>
      </c>
    </row>
    <row r="20" spans="1:12" s="66" customFormat="1" x14ac:dyDescent="0.35">
      <c r="A20" s="63"/>
      <c r="B20" s="53"/>
      <c r="C20" s="60"/>
      <c r="D20" s="64"/>
      <c r="E20" s="55"/>
      <c r="F20" s="56"/>
      <c r="G20" s="56"/>
      <c r="H20" s="65"/>
      <c r="I20" s="57"/>
      <c r="J20" s="58"/>
      <c r="K20" s="57"/>
      <c r="L20" s="34">
        <f>L19+I20-K20</f>
        <v>249054</v>
      </c>
    </row>
    <row r="21" spans="1:12" ht="15" thickBot="1" x14ac:dyDescent="0.4">
      <c r="A21" s="67" t="s">
        <v>22</v>
      </c>
      <c r="B21" s="68">
        <f>SUM(B9:B20)</f>
        <v>10024</v>
      </c>
      <c r="C21" s="68">
        <f>SUM(C9:C20)</f>
        <v>2405564.5</v>
      </c>
      <c r="D21" s="68"/>
      <c r="E21" s="68">
        <f>SUM(E9:E20)</f>
        <v>9972</v>
      </c>
      <c r="F21" s="68">
        <f>SUM(F9:F20)</f>
        <v>2393703.5</v>
      </c>
      <c r="G21" s="68">
        <f>SUM(G9:G20)</f>
        <v>47363</v>
      </c>
      <c r="H21" s="68"/>
      <c r="I21" s="68">
        <f>SUM(I9:I20)</f>
        <v>2346340.5</v>
      </c>
      <c r="J21" s="68"/>
      <c r="K21" s="68">
        <f>SUM(K9:K20)</f>
        <v>2354963.5</v>
      </c>
      <c r="L21" s="69"/>
    </row>
    <row r="22" spans="1:12" x14ac:dyDescent="0.35">
      <c r="A22" s="70"/>
      <c r="B22" s="71"/>
      <c r="C22" s="72"/>
      <c r="D22" s="73"/>
      <c r="E22" s="71"/>
      <c r="F22" s="73"/>
      <c r="G22" s="73"/>
      <c r="H22" s="73"/>
      <c r="I22" s="73"/>
      <c r="J22" s="73"/>
      <c r="K22" s="73"/>
      <c r="L22" s="73"/>
    </row>
    <row r="23" spans="1:12" x14ac:dyDescent="0.35">
      <c r="B23" s="74" t="s">
        <v>23</v>
      </c>
      <c r="C23" s="74"/>
      <c r="E23" s="74"/>
      <c r="F23" s="74"/>
      <c r="H23" s="74" t="s">
        <v>24</v>
      </c>
      <c r="I23" s="74"/>
    </row>
    <row r="24" spans="1:12" x14ac:dyDescent="0.35">
      <c r="B24" s="75"/>
      <c r="C24" s="75"/>
      <c r="E24" s="76"/>
      <c r="F24" s="76"/>
      <c r="H24" s="75"/>
      <c r="I24" s="75"/>
    </row>
    <row r="25" spans="1:12" x14ac:dyDescent="0.35">
      <c r="B25" s="77" t="s">
        <v>25</v>
      </c>
      <c r="C25" s="77"/>
      <c r="E25" s="77"/>
      <c r="F25" s="77"/>
      <c r="H25" s="77" t="s">
        <v>26</v>
      </c>
      <c r="I25" s="77"/>
    </row>
    <row r="26" spans="1:12" x14ac:dyDescent="0.35">
      <c r="B26" s="78"/>
      <c r="C26" s="78"/>
    </row>
    <row r="27" spans="1:12" x14ac:dyDescent="0.35">
      <c r="B27" s="79"/>
      <c r="C27" s="79" t="s">
        <v>27</v>
      </c>
      <c r="D27" s="79"/>
      <c r="E27" s="79"/>
      <c r="F27" s="79"/>
      <c r="H27" s="80"/>
    </row>
    <row r="28" spans="1:12" x14ac:dyDescent="0.35">
      <c r="D28" s="78" t="s">
        <v>28</v>
      </c>
      <c r="E28" s="78"/>
    </row>
    <row r="29" spans="1:12" x14ac:dyDescent="0.35">
      <c r="D29" s="79" t="s">
        <v>29</v>
      </c>
    </row>
  </sheetData>
  <mergeCells count="15">
    <mergeCell ref="B25:C25"/>
    <mergeCell ref="E25:F25"/>
    <mergeCell ref="H25:I25"/>
    <mergeCell ref="B23:C23"/>
    <mergeCell ref="E23:F23"/>
    <mergeCell ref="H23:I23"/>
    <mergeCell ref="B24:C24"/>
    <mergeCell ref="E24:F24"/>
    <mergeCell ref="H24:I24"/>
    <mergeCell ref="A2:L2"/>
    <mergeCell ref="A3:L3"/>
    <mergeCell ref="A5:L5"/>
    <mergeCell ref="A7:C7"/>
    <mergeCell ref="D7:I7"/>
    <mergeCell ref="J7:L7"/>
  </mergeCells>
  <pageMargins left="0.25" right="0.25" top="0.75" bottom="0.75" header="0.3" footer="0.3"/>
  <pageSetup paperSize="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 por cobrar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Mileika Celestino</dc:creator>
  <cp:lastModifiedBy>Mileika Celestino</cp:lastModifiedBy>
  <dcterms:created xsi:type="dcterms:W3CDTF">2025-04-13T21:08:34Z</dcterms:created>
  <dcterms:modified xsi:type="dcterms:W3CDTF">2025-04-13T21:09:00Z</dcterms:modified>
</cp:coreProperties>
</file>