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H70" i="1"/>
  <c r="G70" i="1"/>
  <c r="F70" i="1"/>
  <c r="E70" i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0" i="1" s="1"/>
  <c r="I77" i="1" s="1"/>
</calcChain>
</file>

<file path=xl/sharedStrings.xml><?xml version="1.0" encoding="utf-8"?>
<sst xmlns="http://schemas.openxmlformats.org/spreadsheetml/2006/main" count="199" uniqueCount="101">
  <si>
    <t xml:space="preserve">SERVICIO NACIONAL DE SALUD </t>
  </si>
  <si>
    <t xml:space="preserve">DIRECCION DE FISCALIZACION Y CONTROL </t>
  </si>
  <si>
    <t>COMPROMISO DE DEUDAS AL 31 DE ENERO 2025</t>
  </si>
  <si>
    <t>ESTABLECIMIENTO:___________________________________________________________________________</t>
  </si>
  <si>
    <t>REGIONAL DE SALUD ESTE V</t>
  </si>
  <si>
    <t>NO</t>
  </si>
  <si>
    <t xml:space="preserve">NOMBRES PROVEEDOR  </t>
  </si>
  <si>
    <t>DESCRIPCION (CONCEPTO)</t>
  </si>
  <si>
    <t>FUENTE FINANCIAMIENTOS (AF-VS)</t>
  </si>
  <si>
    <t>DEUDA AÑOS ANTERIORES 2022</t>
  </si>
  <si>
    <t xml:space="preserve">MONTO AÑO 2023 </t>
  </si>
  <si>
    <t xml:space="preserve">MONTO AÑO 2024 </t>
  </si>
  <si>
    <t>MONTO AÑO 2025 AL 31  ENERO</t>
  </si>
  <si>
    <t>TOTAL ADEUDA</t>
  </si>
  <si>
    <t>OVIEDO FARMA SRL</t>
  </si>
  <si>
    <t>COMPRA DE NEVERA</t>
  </si>
  <si>
    <t>Venta de Servicio</t>
  </si>
  <si>
    <t>ALFONSO DENTAL SRL</t>
  </si>
  <si>
    <t>MATERIALES DE ODONTOLOGIA</t>
  </si>
  <si>
    <t>INAPA</t>
  </si>
  <si>
    <t>AGUA</t>
  </si>
  <si>
    <t>CENTRO FERRETERO DEL ESTE</t>
  </si>
  <si>
    <t>ARTICULOS FERRETEROS</t>
  </si>
  <si>
    <t>ALTICE DOMINICANA SRL</t>
  </si>
  <si>
    <t>INTERNET CENTRO DIAGN. SPM</t>
  </si>
  <si>
    <t>GIL CALDERON</t>
  </si>
  <si>
    <t>REP. DE FILTRACION DE TECHO HATO MAYOR</t>
  </si>
  <si>
    <t>DISTRIBUIDORA DE GAS SAN JOSE</t>
  </si>
  <si>
    <t>ARTICULOS ELECTRICOS</t>
  </si>
  <si>
    <t>MAXIMO DEL ROSARIO</t>
  </si>
  <si>
    <t>PRESTACIONES LABORALES</t>
  </si>
  <si>
    <t>NICOLAS DIAZ VALENZUELA</t>
  </si>
  <si>
    <t>MARGARITO ROSARIO CUETO</t>
  </si>
  <si>
    <t>MIGUEL TRAVIESO GARCIA</t>
  </si>
  <si>
    <t xml:space="preserve">MANANTIALES DEL ESTE </t>
  </si>
  <si>
    <t xml:space="preserve">COMPRA DE BOTELLONES DE AGUA </t>
  </si>
  <si>
    <t>BIMI STOP</t>
  </si>
  <si>
    <t>COMPRA DE REFRIGERIO</t>
  </si>
  <si>
    <t>COMPRA DE MATERIAL FERRETERIA</t>
  </si>
  <si>
    <t xml:space="preserve">IMPRESORA YERALDIN </t>
  </si>
  <si>
    <t>COMPRA DE MATERIAL GASTABLE OFICINA</t>
  </si>
  <si>
    <t>TIENDA MULTI BOX</t>
  </si>
  <si>
    <t>COMPRA DE CAJA MULTIUSO</t>
  </si>
  <si>
    <t>CENTRO FERRETRO DEL ESTE</t>
  </si>
  <si>
    <t>CENTRO FERRTERO DEL ESTE</t>
  </si>
  <si>
    <t>ORDANE ENCARNACION CASTILLO</t>
  </si>
  <si>
    <t>PAGO DE LIMPIEZA DE PATIO UNAP BATEY ALEMAN</t>
  </si>
  <si>
    <t>FRANCISCO ALTAGRACIA TORRES</t>
  </si>
  <si>
    <t>PAGO DE LIMPIEZA DE PATIO UNAP JAPON DE SPM</t>
  </si>
  <si>
    <t>NATHANAEL APOLINAR DE LOS SANTOS</t>
  </si>
  <si>
    <t>PAGO DE LIMPIEZA DE PATIO CPN BARRIO LINDO</t>
  </si>
  <si>
    <t>DELTA COMERCIAL,S.A.</t>
  </si>
  <si>
    <t xml:space="preserve">MANTENIMIENTO DE CAMIONETA TOTOTA </t>
  </si>
  <si>
    <t>PRODUCTOS ALIMENTICIOS JOEL</t>
  </si>
  <si>
    <t>COMPRA DE AGUA</t>
  </si>
  <si>
    <t>JUAN DE LEON BERROA</t>
  </si>
  <si>
    <t>COMPRA DE ALMUERZO</t>
  </si>
  <si>
    <t>MULTI BOX</t>
  </si>
  <si>
    <t>CAJA MULTIUSO NEGRA</t>
  </si>
  <si>
    <t>RALANSA,EIRL</t>
  </si>
  <si>
    <t>COMPRA CONTROL DE HEMATOLOGIA</t>
  </si>
  <si>
    <t>SITRAL GROUP,SRL</t>
  </si>
  <si>
    <t xml:space="preserve">MANTENIMIENTO DE PLANTA </t>
  </si>
  <si>
    <t xml:space="preserve">SERVI FRENOS DIAZ </t>
  </si>
  <si>
    <t>CAMBIO DE ACEITE</t>
  </si>
  <si>
    <t>COMPRA DE PIEZAS MECANICAS</t>
  </si>
  <si>
    <t>CAMBIO DE ACEITE Y ALINEACION</t>
  </si>
  <si>
    <t>COMPRA DE FORMULARIOS DE FORMULARIOS</t>
  </si>
  <si>
    <t>COMPRA DE RECETARIOS</t>
  </si>
  <si>
    <t>COMPRA DE ALMUERZO Y ALMUERZO</t>
  </si>
  <si>
    <t>COMPRA DE ALMUERZO Y REFRIGERIO</t>
  </si>
  <si>
    <t>MANUEL OSCAR SANCHEZ MERCEDES</t>
  </si>
  <si>
    <t>PAGO DE MANO DE OBRA CAMIONETA</t>
  </si>
  <si>
    <t>DOMINGO ANIBAL ALQUIMIDES S.</t>
  </si>
  <si>
    <t>PAGO POR SERVICIO DE INTERNET</t>
  </si>
  <si>
    <t>KELVIN ARISMENDY DEL ROSARIO R.</t>
  </si>
  <si>
    <t>PAGO MANTENIMIENTO DE PATIO</t>
  </si>
  <si>
    <t>PAPELERIA CATUS</t>
  </si>
  <si>
    <t>COMPRA DE TELEFONO GERENCIA AREA SEIBO</t>
  </si>
  <si>
    <t>RAMIREZ PENA</t>
  </si>
  <si>
    <t>ALIMENTOS Y BEBIDAS</t>
  </si>
  <si>
    <t>TOTAL GENERAL</t>
  </si>
  <si>
    <t>GASTOS FIJOS</t>
  </si>
  <si>
    <t xml:space="preserve">EDEESTE </t>
  </si>
  <si>
    <t>SERVICIO DE ENERGIA ELECTRICA</t>
  </si>
  <si>
    <t>ESTACION DE COMBUSTIBLES</t>
  </si>
  <si>
    <t>COMBUSTIBLES</t>
  </si>
  <si>
    <t>AYUNTAMIENTO MUNICIPAL SPM</t>
  </si>
  <si>
    <t>SERVICIO DE ASEO</t>
  </si>
  <si>
    <t>ALQUILERES</t>
  </si>
  <si>
    <t>LOCAL DE LAS UNAP SRS ESTE</t>
  </si>
  <si>
    <t xml:space="preserve">TOTAL GENERAL </t>
  </si>
  <si>
    <t>Preparado Por:</t>
  </si>
  <si>
    <t>Revisado Por:</t>
  </si>
  <si>
    <t>Autorizado Por:</t>
  </si>
  <si>
    <t>Lic. Felicia Ubiera</t>
  </si>
  <si>
    <t>Lic. Crispin del Carmen R.</t>
  </si>
  <si>
    <t xml:space="preserve">Licda. Yudelky Jabalera </t>
  </si>
  <si>
    <t>Enc. De Cuentas por Cobrar</t>
  </si>
  <si>
    <t xml:space="preserve">Gerente Financiero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</si>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</sst>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_);_(@_)"/>
    <numFmt numFmtId="165" formatCode="[$$-1C0A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5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7" fillId="0" borderId="2" xfId="2" applyFont="1" applyBorder="1" applyAlignment="1">
      <alignment vertical="center"/>
    </xf>
    <xf numFmtId="0" fontId="8" fillId="0" borderId="2" xfId="3" applyFont="1" applyBorder="1" applyAlignment="1">
      <alignment vertical="center"/>
    </xf>
    <xf numFmtId="14" fontId="9" fillId="3" borderId="2" xfId="0" applyNumberFormat="1" applyFont="1" applyFill="1" applyBorder="1" applyAlignment="1">
      <alignment horizontal="left"/>
    </xf>
    <xf numFmtId="43" fontId="0" fillId="0" borderId="2" xfId="0" applyNumberFormat="1" applyBorder="1"/>
    <xf numFmtId="43" fontId="10" fillId="0" borderId="3" xfId="4" applyFont="1" applyFill="1" applyBorder="1" applyAlignment="1"/>
    <xf numFmtId="0" fontId="0" fillId="0" borderId="0" xfId="0" applyFill="1"/>
    <xf numFmtId="0" fontId="11" fillId="4" borderId="4" xfId="0" applyFont="1" applyFill="1" applyBorder="1" applyAlignment="1">
      <alignment horizontal="left" vertical="center" wrapText="1"/>
    </xf>
    <xf numFmtId="43" fontId="0" fillId="0" borderId="3" xfId="0" applyNumberFormat="1" applyBorder="1"/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/>
    <xf numFmtId="0" fontId="11" fillId="3" borderId="2" xfId="0" applyFont="1" applyFill="1" applyBorder="1"/>
    <xf numFmtId="0" fontId="11" fillId="3" borderId="2" xfId="0" applyFont="1" applyFill="1" applyBorder="1" applyAlignment="1">
      <alignment horizontal="left"/>
    </xf>
    <xf numFmtId="43" fontId="12" fillId="0" borderId="3" xfId="4" applyFont="1" applyFill="1" applyBorder="1" applyAlignment="1"/>
    <xf numFmtId="43" fontId="9" fillId="3" borderId="2" xfId="0" applyNumberFormat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right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3" fontId="9" fillId="3" borderId="3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43" fontId="14" fillId="5" borderId="2" xfId="4" applyFont="1" applyFill="1" applyBorder="1" applyAlignment="1">
      <alignment horizontal="right"/>
    </xf>
    <xf numFmtId="0" fontId="0" fillId="0" borderId="3" xfId="0" applyBorder="1"/>
    <xf numFmtId="0" fontId="16" fillId="6" borderId="2" xfId="5" applyFont="1" applyFill="1" applyBorder="1" applyAlignment="1">
      <alignment horizontal="left"/>
    </xf>
    <xf numFmtId="0" fontId="0" fillId="6" borderId="0" xfId="0" applyFill="1"/>
    <xf numFmtId="43" fontId="17" fillId="6" borderId="2" xfId="1" applyFont="1" applyFill="1" applyBorder="1"/>
    <xf numFmtId="164" fontId="17" fillId="6" borderId="2" xfId="1" applyNumberFormat="1" applyFont="1" applyFill="1" applyBorder="1"/>
    <xf numFmtId="0" fontId="18" fillId="0" borderId="7" xfId="0" applyFont="1" applyBorder="1"/>
    <xf numFmtId="4" fontId="18" fillId="0" borderId="2" xfId="0" applyNumberFormat="1" applyFont="1" applyBorder="1" applyAlignment="1">
      <alignment horizontal="left"/>
    </xf>
    <xf numFmtId="4" fontId="18" fillId="0" borderId="2" xfId="0" applyNumberFormat="1" applyFont="1" applyBorder="1" applyAlignment="1">
      <alignment horizontal="right"/>
    </xf>
    <xf numFmtId="0" fontId="18" fillId="0" borderId="2" xfId="0" applyFont="1" applyBorder="1"/>
    <xf numFmtId="4" fontId="18" fillId="0" borderId="2" xfId="0" applyNumberFormat="1" applyFont="1" applyBorder="1"/>
    <xf numFmtId="4" fontId="18" fillId="7" borderId="2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left"/>
    </xf>
    <xf numFmtId="4" fontId="19" fillId="0" borderId="6" xfId="0" applyNumberFormat="1" applyFont="1" applyBorder="1"/>
    <xf numFmtId="4" fontId="20" fillId="0" borderId="2" xfId="1" applyNumberFormat="1" applyFont="1" applyBorder="1" applyAlignment="1"/>
    <xf numFmtId="0" fontId="2" fillId="5" borderId="8" xfId="0" applyFont="1" applyFill="1" applyBorder="1" applyAlignment="1"/>
    <xf numFmtId="0" fontId="2" fillId="5" borderId="6" xfId="0" applyFont="1" applyFill="1" applyBorder="1" applyAlignment="1"/>
    <xf numFmtId="0" fontId="2" fillId="5" borderId="7" xfId="0" applyFont="1" applyFill="1" applyBorder="1" applyAlignment="1">
      <alignment horizontal="right"/>
    </xf>
    <xf numFmtId="165" fontId="2" fillId="5" borderId="7" xfId="0" applyNumberFormat="1" applyFont="1" applyFill="1" applyBorder="1" applyAlignment="1">
      <alignment horizontal="right"/>
    </xf>
    <xf numFmtId="4" fontId="21" fillId="0" borderId="0" xfId="0" applyNumberFormat="1" applyFont="1" applyAlignment="1">
      <alignment horizontal="left"/>
    </xf>
    <xf numFmtId="4" fontId="21" fillId="0" borderId="0" xfId="1" applyNumberFormat="1" applyFont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</cellXfs>
  <cellStyles count="6">
    <cellStyle name="Millares" xfId="1" builtinId="3"/>
    <cellStyle name="Millares 2" xfId="4"/>
    <cellStyle name="Normal" xfId="0" builtinId="0"/>
    <cellStyle name="Normal 17" xfId="2"/>
    <cellStyle name="Normal 2 2" xfId="5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Normal="100" zoomScaleSheetLayoutView="100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24.140625" customWidth="1"/>
    <col min="3" max="3" width="27.28515625" customWidth="1"/>
    <col min="4" max="4" width="20.42578125" customWidth="1"/>
    <col min="5" max="5" width="17.5703125" customWidth="1"/>
    <col min="6" max="6" width="16.42578125" customWidth="1"/>
    <col min="7" max="7" width="10.7109375" customWidth="1"/>
    <col min="8" max="8" width="19" customWidth="1"/>
    <col min="9" max="9" width="23.28515625" customWidth="1"/>
  </cols>
  <sheetData>
    <row r="1" spans="1:9" x14ac:dyDescent="0.25">
      <c r="B1" s="1"/>
      <c r="C1" s="1"/>
      <c r="D1" s="1"/>
    </row>
    <row r="2" spans="1:9" ht="20.25" x14ac:dyDescent="0.3">
      <c r="B2" s="1"/>
      <c r="C2" s="1"/>
      <c r="D2" s="2" t="s">
        <v>0</v>
      </c>
    </row>
    <row r="3" spans="1:9" ht="15.75" x14ac:dyDescent="0.25">
      <c r="B3" s="1"/>
      <c r="C3" s="1"/>
      <c r="D3" s="3" t="s">
        <v>1</v>
      </c>
    </row>
    <row r="4" spans="1:9" x14ac:dyDescent="0.25">
      <c r="B4" s="1"/>
      <c r="C4" s="1"/>
      <c r="D4" s="1" t="s">
        <v>2</v>
      </c>
    </row>
    <row r="7" spans="1:9" x14ac:dyDescent="0.25">
      <c r="A7" t="s">
        <v>3</v>
      </c>
      <c r="C7" s="4" t="s">
        <v>4</v>
      </c>
    </row>
    <row r="8" spans="1:9" x14ac:dyDescent="0.25">
      <c r="C8" s="4"/>
    </row>
    <row r="9" spans="1:9" x14ac:dyDescent="0.25">
      <c r="B9" s="5"/>
    </row>
    <row r="10" spans="1:9" ht="45" x14ac:dyDescent="0.25">
      <c r="A10" s="6" t="s">
        <v>5</v>
      </c>
      <c r="B10" s="7" t="s">
        <v>6</v>
      </c>
      <c r="C10" s="7" t="s">
        <v>7</v>
      </c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</row>
    <row r="11" spans="1:9" s="14" customFormat="1" ht="15.75" x14ac:dyDescent="0.25">
      <c r="A11" s="8"/>
      <c r="B11" s="9" t="s">
        <v>14</v>
      </c>
      <c r="C11" s="10" t="s">
        <v>15</v>
      </c>
      <c r="D11" s="11" t="s">
        <v>16</v>
      </c>
      <c r="E11" s="11"/>
      <c r="F11" s="11"/>
      <c r="G11" s="11"/>
      <c r="H11" s="12">
        <v>742000</v>
      </c>
      <c r="I11" s="13">
        <f t="shared" ref="I11:I65" si="0">SUM(H11:H11)</f>
        <v>742000</v>
      </c>
    </row>
    <row r="12" spans="1:9" s="14" customFormat="1" ht="15.75" x14ac:dyDescent="0.25">
      <c r="A12" s="8"/>
      <c r="B12" s="15" t="s">
        <v>17</v>
      </c>
      <c r="C12" s="15" t="s">
        <v>18</v>
      </c>
      <c r="D12" s="11" t="s">
        <v>16</v>
      </c>
      <c r="E12" s="11"/>
      <c r="F12" s="11"/>
      <c r="G12" s="11"/>
      <c r="H12" s="16">
        <v>183878.59</v>
      </c>
      <c r="I12" s="13">
        <f t="shared" si="0"/>
        <v>183878.59</v>
      </c>
    </row>
    <row r="13" spans="1:9" s="14" customFormat="1" ht="15.75" x14ac:dyDescent="0.25">
      <c r="A13" s="8"/>
      <c r="B13" s="17" t="s">
        <v>19</v>
      </c>
      <c r="C13" s="17" t="s">
        <v>20</v>
      </c>
      <c r="D13" s="11" t="s">
        <v>16</v>
      </c>
      <c r="E13" s="11"/>
      <c r="F13" s="11"/>
      <c r="G13" s="11"/>
      <c r="H13" s="16">
        <v>275450</v>
      </c>
      <c r="I13" s="13">
        <f t="shared" si="0"/>
        <v>275450</v>
      </c>
    </row>
    <row r="14" spans="1:9" s="14" customFormat="1" ht="22.5" x14ac:dyDescent="0.25">
      <c r="A14" s="8"/>
      <c r="B14" s="18" t="s">
        <v>21</v>
      </c>
      <c r="C14" s="18" t="s">
        <v>22</v>
      </c>
      <c r="D14" s="11" t="s">
        <v>16</v>
      </c>
      <c r="E14" s="11"/>
      <c r="F14" s="11"/>
      <c r="G14" s="11"/>
      <c r="H14" s="16">
        <v>13000</v>
      </c>
      <c r="I14" s="13">
        <f t="shared" si="0"/>
        <v>13000</v>
      </c>
    </row>
    <row r="15" spans="1:9" s="14" customFormat="1" ht="15.75" x14ac:dyDescent="0.25">
      <c r="A15" s="8"/>
      <c r="B15" s="18" t="s">
        <v>23</v>
      </c>
      <c r="C15" s="18" t="s">
        <v>24</v>
      </c>
      <c r="D15" s="11" t="s">
        <v>16</v>
      </c>
      <c r="E15" s="11"/>
      <c r="F15" s="11"/>
      <c r="G15" s="11"/>
      <c r="H15" s="16">
        <v>0</v>
      </c>
      <c r="I15" s="13">
        <f t="shared" si="0"/>
        <v>0</v>
      </c>
    </row>
    <row r="16" spans="1:9" s="14" customFormat="1" ht="22.5" x14ac:dyDescent="0.25">
      <c r="A16" s="8"/>
      <c r="B16" s="18" t="s">
        <v>25</v>
      </c>
      <c r="C16" s="18" t="s">
        <v>26</v>
      </c>
      <c r="D16" s="11" t="s">
        <v>16</v>
      </c>
      <c r="E16" s="11"/>
      <c r="F16" s="11"/>
      <c r="G16" s="11"/>
      <c r="H16" s="16">
        <v>5500</v>
      </c>
      <c r="I16" s="13">
        <f t="shared" si="0"/>
        <v>5500</v>
      </c>
    </row>
    <row r="17" spans="1:9" s="14" customFormat="1" ht="22.5" x14ac:dyDescent="0.25">
      <c r="A17" s="8"/>
      <c r="B17" s="18" t="s">
        <v>27</v>
      </c>
      <c r="C17" s="18" t="s">
        <v>28</v>
      </c>
      <c r="D17" s="11" t="s">
        <v>16</v>
      </c>
      <c r="E17" s="11"/>
      <c r="F17" s="11"/>
      <c r="G17" s="11"/>
      <c r="H17" s="16">
        <v>2525</v>
      </c>
      <c r="I17" s="13">
        <f t="shared" si="0"/>
        <v>2525</v>
      </c>
    </row>
    <row r="18" spans="1:9" s="14" customFormat="1" ht="15.75" x14ac:dyDescent="0.25">
      <c r="A18" s="8"/>
      <c r="B18" s="18" t="s">
        <v>29</v>
      </c>
      <c r="C18" s="18" t="s">
        <v>30</v>
      </c>
      <c r="D18" s="11" t="s">
        <v>16</v>
      </c>
      <c r="E18" s="11"/>
      <c r="F18" s="11"/>
      <c r="G18" s="11"/>
      <c r="H18" s="16">
        <v>9935.01</v>
      </c>
      <c r="I18" s="13">
        <f t="shared" si="0"/>
        <v>9935.01</v>
      </c>
    </row>
    <row r="19" spans="1:9" s="14" customFormat="1" ht="15.75" x14ac:dyDescent="0.25">
      <c r="A19" s="8"/>
      <c r="B19" s="18" t="s">
        <v>31</v>
      </c>
      <c r="C19" s="18" t="s">
        <v>30</v>
      </c>
      <c r="D19" s="11" t="s">
        <v>16</v>
      </c>
      <c r="E19" s="11"/>
      <c r="F19" s="11"/>
      <c r="G19" s="11"/>
      <c r="H19" s="16">
        <v>66000</v>
      </c>
      <c r="I19" s="13">
        <f t="shared" si="0"/>
        <v>66000</v>
      </c>
    </row>
    <row r="20" spans="1:9" s="14" customFormat="1" ht="15.75" x14ac:dyDescent="0.25">
      <c r="A20" s="8"/>
      <c r="B20" s="18" t="s">
        <v>32</v>
      </c>
      <c r="C20" s="18" t="s">
        <v>30</v>
      </c>
      <c r="D20" s="11" t="s">
        <v>16</v>
      </c>
      <c r="E20" s="11"/>
      <c r="F20" s="11"/>
      <c r="G20" s="11"/>
      <c r="H20" s="16">
        <v>59153.21</v>
      </c>
      <c r="I20" s="13">
        <f t="shared" si="0"/>
        <v>59153.21</v>
      </c>
    </row>
    <row r="21" spans="1:9" s="14" customFormat="1" ht="15.75" x14ac:dyDescent="0.25">
      <c r="A21" s="8"/>
      <c r="B21" s="18" t="s">
        <v>33</v>
      </c>
      <c r="C21" s="18" t="s">
        <v>30</v>
      </c>
      <c r="D21" s="11" t="s">
        <v>16</v>
      </c>
      <c r="E21" s="11"/>
      <c r="F21" s="11"/>
      <c r="G21" s="11"/>
      <c r="H21" s="16">
        <v>83319.88</v>
      </c>
      <c r="I21" s="13">
        <f t="shared" si="0"/>
        <v>83319.88</v>
      </c>
    </row>
    <row r="22" spans="1:9" s="14" customFormat="1" ht="22.5" x14ac:dyDescent="0.25">
      <c r="A22" s="8"/>
      <c r="B22" s="19" t="s">
        <v>34</v>
      </c>
      <c r="C22" s="19" t="s">
        <v>35</v>
      </c>
      <c r="D22" s="11" t="s">
        <v>16</v>
      </c>
      <c r="E22" s="11"/>
      <c r="F22" s="11"/>
      <c r="G22" s="11"/>
      <c r="H22" s="16">
        <v>3450</v>
      </c>
      <c r="I22" s="13">
        <f t="shared" si="0"/>
        <v>3450</v>
      </c>
    </row>
    <row r="23" spans="1:9" s="14" customFormat="1" ht="15.75" x14ac:dyDescent="0.25">
      <c r="A23" s="8"/>
      <c r="B23" s="19" t="s">
        <v>36</v>
      </c>
      <c r="C23" s="19" t="s">
        <v>37</v>
      </c>
      <c r="D23" s="11" t="s">
        <v>16</v>
      </c>
      <c r="E23" s="11"/>
      <c r="F23" s="11"/>
      <c r="G23" s="11"/>
      <c r="H23" s="16">
        <v>6549</v>
      </c>
      <c r="I23" s="13">
        <f t="shared" si="0"/>
        <v>6549</v>
      </c>
    </row>
    <row r="24" spans="1:9" s="14" customFormat="1" ht="22.5" x14ac:dyDescent="0.25">
      <c r="A24" s="8"/>
      <c r="B24" s="19" t="s">
        <v>21</v>
      </c>
      <c r="C24" s="19" t="s">
        <v>38</v>
      </c>
      <c r="D24" s="11" t="s">
        <v>16</v>
      </c>
      <c r="E24" s="11"/>
      <c r="F24" s="11"/>
      <c r="G24" s="11"/>
      <c r="H24" s="16">
        <v>3620</v>
      </c>
      <c r="I24" s="13">
        <f t="shared" si="0"/>
        <v>3620</v>
      </c>
    </row>
    <row r="25" spans="1:9" s="14" customFormat="1" ht="22.5" x14ac:dyDescent="0.25">
      <c r="A25" s="8"/>
      <c r="B25" s="19" t="s">
        <v>39</v>
      </c>
      <c r="C25" s="19" t="s">
        <v>40</v>
      </c>
      <c r="D25" s="11" t="s">
        <v>16</v>
      </c>
      <c r="E25" s="11"/>
      <c r="F25" s="11"/>
      <c r="G25" s="11"/>
      <c r="H25" s="16">
        <v>8260</v>
      </c>
      <c r="I25" s="13">
        <f t="shared" si="0"/>
        <v>8260</v>
      </c>
    </row>
    <row r="26" spans="1:9" s="14" customFormat="1" ht="15.75" x14ac:dyDescent="0.25">
      <c r="A26" s="8"/>
      <c r="B26" s="18" t="s">
        <v>41</v>
      </c>
      <c r="C26" s="20" t="s">
        <v>42</v>
      </c>
      <c r="D26" s="11" t="s">
        <v>16</v>
      </c>
      <c r="E26" s="11"/>
      <c r="F26" s="11"/>
      <c r="G26" s="11"/>
      <c r="H26" s="16">
        <v>22216.57</v>
      </c>
      <c r="I26" s="13">
        <f t="shared" si="0"/>
        <v>22216.57</v>
      </c>
    </row>
    <row r="27" spans="1:9" s="14" customFormat="1" ht="15.75" x14ac:dyDescent="0.25">
      <c r="A27" s="8"/>
      <c r="B27" s="18" t="s">
        <v>43</v>
      </c>
      <c r="C27" s="20" t="s">
        <v>22</v>
      </c>
      <c r="D27" s="11" t="s">
        <v>16</v>
      </c>
      <c r="E27" s="11"/>
      <c r="F27" s="11"/>
      <c r="G27" s="11"/>
      <c r="H27" s="16">
        <v>107519</v>
      </c>
      <c r="I27" s="13">
        <f t="shared" si="0"/>
        <v>107519</v>
      </c>
    </row>
    <row r="28" spans="1:9" s="14" customFormat="1" ht="15.75" x14ac:dyDescent="0.25">
      <c r="A28" s="8"/>
      <c r="B28" s="21" t="s">
        <v>44</v>
      </c>
      <c r="C28" s="20" t="s">
        <v>22</v>
      </c>
      <c r="D28" s="11" t="s">
        <v>16</v>
      </c>
      <c r="E28" s="11"/>
      <c r="F28" s="11"/>
      <c r="G28" s="11"/>
      <c r="H28" s="16">
        <v>61275</v>
      </c>
      <c r="I28" s="13">
        <f t="shared" si="0"/>
        <v>61275</v>
      </c>
    </row>
    <row r="29" spans="1:9" s="14" customFormat="1" ht="15.75" x14ac:dyDescent="0.25">
      <c r="A29" s="8"/>
      <c r="B29" s="22" t="s">
        <v>45</v>
      </c>
      <c r="C29" s="23" t="s">
        <v>46</v>
      </c>
      <c r="D29" s="11" t="s">
        <v>16</v>
      </c>
      <c r="E29" s="11"/>
      <c r="F29" s="11"/>
      <c r="G29" s="11"/>
      <c r="H29" s="16">
        <v>1900</v>
      </c>
      <c r="I29" s="13">
        <f t="shared" si="0"/>
        <v>1900</v>
      </c>
    </row>
    <row r="30" spans="1:9" s="14" customFormat="1" ht="15.75" x14ac:dyDescent="0.25">
      <c r="A30" s="8"/>
      <c r="B30" s="22" t="s">
        <v>47</v>
      </c>
      <c r="C30" s="23" t="s">
        <v>48</v>
      </c>
      <c r="D30" s="11" t="s">
        <v>16</v>
      </c>
      <c r="E30" s="11"/>
      <c r="F30" s="11"/>
      <c r="G30" s="11"/>
      <c r="H30" s="16">
        <v>1425</v>
      </c>
      <c r="I30" s="13">
        <f t="shared" si="0"/>
        <v>1425</v>
      </c>
    </row>
    <row r="31" spans="1:9" s="14" customFormat="1" ht="15.75" x14ac:dyDescent="0.25">
      <c r="A31" s="8"/>
      <c r="B31" s="22" t="s">
        <v>49</v>
      </c>
      <c r="C31" s="23" t="s">
        <v>50</v>
      </c>
      <c r="D31" s="11" t="s">
        <v>16</v>
      </c>
      <c r="E31" s="11"/>
      <c r="F31" s="11"/>
      <c r="G31" s="11"/>
      <c r="H31" s="16">
        <v>1900</v>
      </c>
      <c r="I31" s="13">
        <f t="shared" si="0"/>
        <v>1900</v>
      </c>
    </row>
    <row r="32" spans="1:9" s="14" customFormat="1" ht="15.75" x14ac:dyDescent="0.25">
      <c r="A32" s="8"/>
      <c r="B32" s="22" t="s">
        <v>51</v>
      </c>
      <c r="C32" s="23" t="s">
        <v>52</v>
      </c>
      <c r="D32" s="11" t="s">
        <v>16</v>
      </c>
      <c r="E32" s="11"/>
      <c r="F32" s="11"/>
      <c r="G32" s="11"/>
      <c r="H32" s="16">
        <v>14527.25</v>
      </c>
      <c r="I32" s="13">
        <f t="shared" si="0"/>
        <v>14527.25</v>
      </c>
    </row>
    <row r="33" spans="1:9" s="14" customFormat="1" ht="15.75" x14ac:dyDescent="0.25">
      <c r="A33" s="8"/>
      <c r="B33" s="22" t="s">
        <v>53</v>
      </c>
      <c r="C33" s="23" t="s">
        <v>54</v>
      </c>
      <c r="D33" s="11" t="s">
        <v>16</v>
      </c>
      <c r="E33" s="11"/>
      <c r="F33" s="11"/>
      <c r="G33" s="11"/>
      <c r="H33" s="16">
        <v>2900</v>
      </c>
      <c r="I33" s="13">
        <f t="shared" si="0"/>
        <v>2900</v>
      </c>
    </row>
    <row r="34" spans="1:9" s="14" customFormat="1" ht="15.75" x14ac:dyDescent="0.25">
      <c r="A34" s="8"/>
      <c r="B34" s="22" t="s">
        <v>55</v>
      </c>
      <c r="C34" s="23" t="s">
        <v>56</v>
      </c>
      <c r="D34" s="11" t="s">
        <v>16</v>
      </c>
      <c r="E34" s="11"/>
      <c r="F34" s="11"/>
      <c r="G34" s="11"/>
      <c r="H34" s="16">
        <v>9971</v>
      </c>
      <c r="I34" s="13">
        <f t="shared" si="0"/>
        <v>9971</v>
      </c>
    </row>
    <row r="35" spans="1:9" s="14" customFormat="1" ht="15.75" x14ac:dyDescent="0.25">
      <c r="A35" s="8"/>
      <c r="B35" s="22" t="s">
        <v>55</v>
      </c>
      <c r="C35" s="23" t="s">
        <v>56</v>
      </c>
      <c r="D35" s="11" t="s">
        <v>16</v>
      </c>
      <c r="E35" s="11"/>
      <c r="F35" s="11"/>
      <c r="G35" s="11"/>
      <c r="H35" s="16">
        <v>25252</v>
      </c>
      <c r="I35" s="13">
        <f t="shared" si="0"/>
        <v>25252</v>
      </c>
    </row>
    <row r="36" spans="1:9" s="14" customFormat="1" ht="15.75" x14ac:dyDescent="0.25">
      <c r="A36" s="8"/>
      <c r="B36" s="22" t="s">
        <v>55</v>
      </c>
      <c r="C36" s="23" t="s">
        <v>56</v>
      </c>
      <c r="D36" s="11" t="s">
        <v>16</v>
      </c>
      <c r="E36" s="11"/>
      <c r="F36" s="11"/>
      <c r="G36" s="11"/>
      <c r="H36" s="16">
        <v>40208.5</v>
      </c>
      <c r="I36" s="13">
        <f t="shared" si="0"/>
        <v>40208.5</v>
      </c>
    </row>
    <row r="37" spans="1:9" s="14" customFormat="1" ht="15.75" x14ac:dyDescent="0.25">
      <c r="A37" s="8"/>
      <c r="B37" s="22" t="s">
        <v>21</v>
      </c>
      <c r="C37" s="23" t="s">
        <v>22</v>
      </c>
      <c r="D37" s="11" t="s">
        <v>16</v>
      </c>
      <c r="E37" s="11"/>
      <c r="F37" s="11"/>
      <c r="G37" s="11"/>
      <c r="H37" s="16">
        <v>11250</v>
      </c>
      <c r="I37" s="13">
        <f t="shared" si="0"/>
        <v>11250</v>
      </c>
    </row>
    <row r="38" spans="1:9" s="14" customFormat="1" ht="15.75" x14ac:dyDescent="0.25">
      <c r="A38" s="8"/>
      <c r="B38" s="22" t="s">
        <v>21</v>
      </c>
      <c r="C38" s="23" t="s">
        <v>22</v>
      </c>
      <c r="D38" s="11" t="s">
        <v>16</v>
      </c>
      <c r="E38" s="11"/>
      <c r="F38" s="11"/>
      <c r="G38" s="11"/>
      <c r="H38" s="16">
        <v>46394.5</v>
      </c>
      <c r="I38" s="13">
        <f t="shared" si="0"/>
        <v>46394.5</v>
      </c>
    </row>
    <row r="39" spans="1:9" s="14" customFormat="1" ht="15.75" x14ac:dyDescent="0.25">
      <c r="A39" s="8"/>
      <c r="B39" s="22" t="s">
        <v>21</v>
      </c>
      <c r="C39" s="23" t="s">
        <v>22</v>
      </c>
      <c r="D39" s="11" t="s">
        <v>16</v>
      </c>
      <c r="E39" s="11"/>
      <c r="F39" s="11"/>
      <c r="G39" s="11"/>
      <c r="H39" s="16">
        <v>67263</v>
      </c>
      <c r="I39" s="13">
        <f t="shared" si="0"/>
        <v>67263</v>
      </c>
    </row>
    <row r="40" spans="1:9" s="14" customFormat="1" ht="15.75" x14ac:dyDescent="0.25">
      <c r="A40" s="8"/>
      <c r="B40" s="22" t="s">
        <v>55</v>
      </c>
      <c r="C40" s="23" t="s">
        <v>37</v>
      </c>
      <c r="D40" s="11" t="s">
        <v>16</v>
      </c>
      <c r="E40" s="11"/>
      <c r="F40" s="11"/>
      <c r="G40" s="11"/>
      <c r="H40" s="16">
        <v>25252</v>
      </c>
      <c r="I40" s="13">
        <f t="shared" si="0"/>
        <v>25252</v>
      </c>
    </row>
    <row r="41" spans="1:9" s="14" customFormat="1" ht="15.75" x14ac:dyDescent="0.25">
      <c r="A41" s="8"/>
      <c r="B41" s="22" t="s">
        <v>57</v>
      </c>
      <c r="C41" s="23" t="s">
        <v>58</v>
      </c>
      <c r="D41" s="11" t="s">
        <v>16</v>
      </c>
      <c r="E41" s="11"/>
      <c r="F41" s="11"/>
      <c r="G41" s="11"/>
      <c r="H41" s="16">
        <v>5600</v>
      </c>
      <c r="I41" s="13">
        <f t="shared" si="0"/>
        <v>5600</v>
      </c>
    </row>
    <row r="42" spans="1:9" s="14" customFormat="1" ht="15.75" x14ac:dyDescent="0.25">
      <c r="A42" s="8"/>
      <c r="B42" s="22" t="s">
        <v>59</v>
      </c>
      <c r="C42" s="23" t="s">
        <v>60</v>
      </c>
      <c r="D42" s="11" t="s">
        <v>16</v>
      </c>
      <c r="E42" s="11"/>
      <c r="F42" s="11"/>
      <c r="G42" s="11"/>
      <c r="H42" s="16">
        <v>39250</v>
      </c>
      <c r="I42" s="13">
        <f t="shared" si="0"/>
        <v>39250</v>
      </c>
    </row>
    <row r="43" spans="1:9" s="14" customFormat="1" ht="15.75" x14ac:dyDescent="0.25">
      <c r="A43" s="8"/>
      <c r="B43" s="22" t="s">
        <v>61</v>
      </c>
      <c r="C43" s="23" t="s">
        <v>62</v>
      </c>
      <c r="D43" s="11" t="s">
        <v>16</v>
      </c>
      <c r="E43" s="11"/>
      <c r="F43" s="11"/>
      <c r="G43" s="11"/>
      <c r="H43" s="16">
        <v>22216.57</v>
      </c>
      <c r="I43" s="13">
        <f t="shared" si="0"/>
        <v>22216.57</v>
      </c>
    </row>
    <row r="44" spans="1:9" s="14" customFormat="1" ht="15.75" x14ac:dyDescent="0.25">
      <c r="A44" s="8"/>
      <c r="B44" s="22" t="s">
        <v>63</v>
      </c>
      <c r="C44" s="23" t="s">
        <v>64</v>
      </c>
      <c r="D44" s="11" t="s">
        <v>16</v>
      </c>
      <c r="E44" s="11"/>
      <c r="F44" s="11"/>
      <c r="G44" s="11"/>
      <c r="H44" s="16">
        <v>6800</v>
      </c>
      <c r="I44" s="13">
        <f t="shared" si="0"/>
        <v>6800</v>
      </c>
    </row>
    <row r="45" spans="1:9" s="14" customFormat="1" ht="15.75" x14ac:dyDescent="0.25">
      <c r="A45" s="8"/>
      <c r="B45" s="22" t="s">
        <v>63</v>
      </c>
      <c r="C45" s="23" t="s">
        <v>65</v>
      </c>
      <c r="D45" s="11" t="s">
        <v>16</v>
      </c>
      <c r="E45" s="11"/>
      <c r="F45" s="11"/>
      <c r="G45" s="11"/>
      <c r="H45" s="16">
        <v>28500</v>
      </c>
      <c r="I45" s="13">
        <f t="shared" si="0"/>
        <v>28500</v>
      </c>
    </row>
    <row r="46" spans="1:9" s="14" customFormat="1" ht="15.75" x14ac:dyDescent="0.25">
      <c r="A46" s="8"/>
      <c r="B46" s="22" t="s">
        <v>63</v>
      </c>
      <c r="C46" s="23" t="s">
        <v>66</v>
      </c>
      <c r="D46" s="11" t="s">
        <v>16</v>
      </c>
      <c r="E46" s="11"/>
      <c r="F46" s="11"/>
      <c r="G46" s="11"/>
      <c r="H46" s="16">
        <v>28800</v>
      </c>
      <c r="I46" s="13">
        <f t="shared" si="0"/>
        <v>28800</v>
      </c>
    </row>
    <row r="47" spans="1:9" s="14" customFormat="1" ht="15.75" x14ac:dyDescent="0.25">
      <c r="A47" s="8"/>
      <c r="B47" s="22" t="s">
        <v>39</v>
      </c>
      <c r="C47" s="23" t="s">
        <v>67</v>
      </c>
      <c r="D47" s="11" t="s">
        <v>16</v>
      </c>
      <c r="E47" s="11"/>
      <c r="F47" s="11"/>
      <c r="G47" s="11"/>
      <c r="H47" s="16">
        <v>213403</v>
      </c>
      <c r="I47" s="13">
        <f t="shared" si="0"/>
        <v>213403</v>
      </c>
    </row>
    <row r="48" spans="1:9" s="14" customFormat="1" ht="15.75" x14ac:dyDescent="0.25">
      <c r="A48" s="8"/>
      <c r="B48" s="22" t="s">
        <v>39</v>
      </c>
      <c r="C48" s="23" t="s">
        <v>68</v>
      </c>
      <c r="D48" s="11" t="s">
        <v>16</v>
      </c>
      <c r="E48" s="11"/>
      <c r="F48" s="11"/>
      <c r="G48" s="11"/>
      <c r="H48" s="16">
        <v>241900</v>
      </c>
      <c r="I48" s="13">
        <f t="shared" si="0"/>
        <v>241900</v>
      </c>
    </row>
    <row r="49" spans="1:9" s="14" customFormat="1" ht="15.75" x14ac:dyDescent="0.25">
      <c r="A49" s="8"/>
      <c r="B49" s="22" t="s">
        <v>21</v>
      </c>
      <c r="C49" s="23" t="s">
        <v>22</v>
      </c>
      <c r="D49" s="11" t="s">
        <v>16</v>
      </c>
      <c r="E49" s="11"/>
      <c r="F49" s="11"/>
      <c r="G49" s="11"/>
      <c r="H49" s="16">
        <v>23526</v>
      </c>
      <c r="I49" s="13">
        <f t="shared" si="0"/>
        <v>23526</v>
      </c>
    </row>
    <row r="50" spans="1:9" s="14" customFormat="1" ht="15.75" x14ac:dyDescent="0.25">
      <c r="A50" s="8"/>
      <c r="B50" s="22" t="s">
        <v>21</v>
      </c>
      <c r="C50" s="23" t="s">
        <v>22</v>
      </c>
      <c r="D50" s="11" t="s">
        <v>16</v>
      </c>
      <c r="E50" s="11"/>
      <c r="F50" s="11"/>
      <c r="G50" s="11"/>
      <c r="H50" s="16">
        <v>45890</v>
      </c>
      <c r="I50" s="13">
        <f t="shared" si="0"/>
        <v>45890</v>
      </c>
    </row>
    <row r="51" spans="1:9" s="14" customFormat="1" ht="15.75" x14ac:dyDescent="0.25">
      <c r="A51" s="8"/>
      <c r="B51" s="22" t="s">
        <v>21</v>
      </c>
      <c r="C51" s="23" t="s">
        <v>22</v>
      </c>
      <c r="D51" s="11" t="s">
        <v>16</v>
      </c>
      <c r="E51" s="11"/>
      <c r="F51" s="11"/>
      <c r="G51" s="11"/>
      <c r="H51" s="16">
        <v>10435</v>
      </c>
      <c r="I51" s="13">
        <f t="shared" si="0"/>
        <v>10435</v>
      </c>
    </row>
    <row r="52" spans="1:9" s="14" customFormat="1" ht="15.75" x14ac:dyDescent="0.25">
      <c r="A52" s="8"/>
      <c r="B52" s="22" t="s">
        <v>21</v>
      </c>
      <c r="C52" s="23" t="s">
        <v>22</v>
      </c>
      <c r="D52" s="11" t="s">
        <v>16</v>
      </c>
      <c r="E52" s="11"/>
      <c r="F52" s="11"/>
      <c r="G52" s="11"/>
      <c r="H52" s="16">
        <v>42455</v>
      </c>
      <c r="I52" s="13">
        <f t="shared" si="0"/>
        <v>42455</v>
      </c>
    </row>
    <row r="53" spans="1:9" s="14" customFormat="1" ht="15.75" x14ac:dyDescent="0.25">
      <c r="A53" s="8"/>
      <c r="B53" s="22" t="s">
        <v>21</v>
      </c>
      <c r="C53" s="23" t="s">
        <v>22</v>
      </c>
      <c r="D53" s="11" t="s">
        <v>16</v>
      </c>
      <c r="E53" s="11"/>
      <c r="F53" s="11"/>
      <c r="G53" s="11"/>
      <c r="H53" s="16">
        <v>11250</v>
      </c>
      <c r="I53" s="13">
        <f t="shared" si="0"/>
        <v>11250</v>
      </c>
    </row>
    <row r="54" spans="1:9" s="14" customFormat="1" ht="15.75" x14ac:dyDescent="0.25">
      <c r="A54" s="8"/>
      <c r="B54" s="22" t="s">
        <v>21</v>
      </c>
      <c r="C54" s="23" t="s">
        <v>22</v>
      </c>
      <c r="D54" s="11" t="s">
        <v>16</v>
      </c>
      <c r="E54" s="11"/>
      <c r="F54" s="11"/>
      <c r="G54" s="11"/>
      <c r="H54" s="16">
        <v>39341</v>
      </c>
      <c r="I54" s="13">
        <f t="shared" si="0"/>
        <v>39341</v>
      </c>
    </row>
    <row r="55" spans="1:9" s="14" customFormat="1" ht="15.75" x14ac:dyDescent="0.25">
      <c r="A55" s="8"/>
      <c r="B55" s="22" t="s">
        <v>21</v>
      </c>
      <c r="C55" s="23" t="s">
        <v>22</v>
      </c>
      <c r="D55" s="11" t="s">
        <v>16</v>
      </c>
      <c r="E55" s="11"/>
      <c r="F55" s="11"/>
      <c r="G55" s="11"/>
      <c r="H55" s="16">
        <v>7220</v>
      </c>
      <c r="I55" s="13">
        <f t="shared" si="0"/>
        <v>7220</v>
      </c>
    </row>
    <row r="56" spans="1:9" s="14" customFormat="1" ht="15.75" x14ac:dyDescent="0.25">
      <c r="A56" s="8"/>
      <c r="B56" s="22" t="s">
        <v>21</v>
      </c>
      <c r="C56" s="23" t="s">
        <v>22</v>
      </c>
      <c r="D56" s="11" t="s">
        <v>16</v>
      </c>
      <c r="E56" s="11"/>
      <c r="F56" s="11"/>
      <c r="G56" s="11"/>
      <c r="H56" s="16">
        <v>21044</v>
      </c>
      <c r="I56" s="13">
        <f t="shared" si="0"/>
        <v>21044</v>
      </c>
    </row>
    <row r="57" spans="1:9" s="14" customFormat="1" ht="15.75" x14ac:dyDescent="0.25">
      <c r="A57" s="8"/>
      <c r="B57" s="22" t="s">
        <v>21</v>
      </c>
      <c r="C57" s="23" t="s">
        <v>22</v>
      </c>
      <c r="D57" s="11" t="s">
        <v>16</v>
      </c>
      <c r="E57" s="11"/>
      <c r="F57" s="11"/>
      <c r="G57" s="11"/>
      <c r="H57" s="16">
        <v>27367</v>
      </c>
      <c r="I57" s="13">
        <f t="shared" si="0"/>
        <v>27367</v>
      </c>
    </row>
    <row r="58" spans="1:9" s="14" customFormat="1" ht="15.75" x14ac:dyDescent="0.25">
      <c r="A58" s="8"/>
      <c r="B58" s="22" t="s">
        <v>55</v>
      </c>
      <c r="C58" s="23" t="s">
        <v>69</v>
      </c>
      <c r="D58" s="11" t="s">
        <v>16</v>
      </c>
      <c r="E58" s="11"/>
      <c r="F58" s="11"/>
      <c r="G58" s="11"/>
      <c r="H58" s="16">
        <v>30798</v>
      </c>
      <c r="I58" s="13">
        <f t="shared" si="0"/>
        <v>30798</v>
      </c>
    </row>
    <row r="59" spans="1:9" s="14" customFormat="1" ht="15.75" x14ac:dyDescent="0.25">
      <c r="A59" s="8"/>
      <c r="B59" s="22" t="s">
        <v>55</v>
      </c>
      <c r="C59" s="23" t="s">
        <v>70</v>
      </c>
      <c r="D59" s="11" t="s">
        <v>16</v>
      </c>
      <c r="E59" s="11"/>
      <c r="F59" s="11"/>
      <c r="G59" s="11"/>
      <c r="H59" s="16">
        <v>21476</v>
      </c>
      <c r="I59" s="13">
        <f t="shared" si="0"/>
        <v>21476</v>
      </c>
    </row>
    <row r="60" spans="1:9" s="14" customFormat="1" ht="15.75" x14ac:dyDescent="0.25">
      <c r="A60" s="8"/>
      <c r="B60" s="22" t="s">
        <v>55</v>
      </c>
      <c r="C60" s="23" t="s">
        <v>70</v>
      </c>
      <c r="D60" s="11" t="s">
        <v>16</v>
      </c>
      <c r="E60" s="11"/>
      <c r="F60" s="11"/>
      <c r="G60" s="11"/>
      <c r="H60" s="16">
        <v>56336</v>
      </c>
      <c r="I60" s="13">
        <f t="shared" si="0"/>
        <v>56336</v>
      </c>
    </row>
    <row r="61" spans="1:9" s="14" customFormat="1" ht="15.75" x14ac:dyDescent="0.25">
      <c r="A61" s="8"/>
      <c r="B61" s="22" t="s">
        <v>71</v>
      </c>
      <c r="C61" s="23" t="s">
        <v>72</v>
      </c>
      <c r="D61" s="11" t="s">
        <v>16</v>
      </c>
      <c r="E61" s="11"/>
      <c r="F61" s="11"/>
      <c r="G61" s="11"/>
      <c r="H61" s="16">
        <v>2500</v>
      </c>
      <c r="I61" s="13">
        <f t="shared" si="0"/>
        <v>2500</v>
      </c>
    </row>
    <row r="62" spans="1:9" s="14" customFormat="1" ht="15.75" x14ac:dyDescent="0.25">
      <c r="A62" s="8"/>
      <c r="B62" s="22" t="s">
        <v>73</v>
      </c>
      <c r="C62" s="23" t="s">
        <v>74</v>
      </c>
      <c r="D62" s="11" t="s">
        <v>16</v>
      </c>
      <c r="E62" s="11"/>
      <c r="F62" s="11"/>
      <c r="G62" s="11"/>
      <c r="H62" s="16">
        <v>3000</v>
      </c>
      <c r="I62" s="13">
        <f t="shared" si="0"/>
        <v>3000</v>
      </c>
    </row>
    <row r="63" spans="1:9" s="14" customFormat="1" ht="15.75" x14ac:dyDescent="0.25">
      <c r="A63" s="8"/>
      <c r="B63" s="22" t="s">
        <v>75</v>
      </c>
      <c r="C63" s="23" t="s">
        <v>76</v>
      </c>
      <c r="D63" s="11" t="s">
        <v>16</v>
      </c>
      <c r="E63" s="11"/>
      <c r="F63" s="11"/>
      <c r="G63" s="11"/>
      <c r="H63" s="16">
        <v>4000</v>
      </c>
      <c r="I63" s="13">
        <f t="shared" si="0"/>
        <v>4000</v>
      </c>
    </row>
    <row r="64" spans="1:9" s="14" customFormat="1" ht="15.75" x14ac:dyDescent="0.25">
      <c r="A64" s="8"/>
      <c r="B64" s="22" t="s">
        <v>77</v>
      </c>
      <c r="C64" s="23" t="s">
        <v>78</v>
      </c>
      <c r="D64" s="11" t="s">
        <v>16</v>
      </c>
      <c r="E64" s="11"/>
      <c r="F64" s="11"/>
      <c r="G64" s="11"/>
      <c r="H64" s="16">
        <v>1275</v>
      </c>
      <c r="I64" s="13">
        <f t="shared" si="0"/>
        <v>1275</v>
      </c>
    </row>
    <row r="65" spans="1:9" s="14" customFormat="1" ht="15.75" x14ac:dyDescent="0.25">
      <c r="A65" s="8"/>
      <c r="B65" s="9" t="s">
        <v>79</v>
      </c>
      <c r="C65" s="10" t="s">
        <v>80</v>
      </c>
      <c r="D65" s="11" t="s">
        <v>16</v>
      </c>
      <c r="E65" s="11"/>
      <c r="F65" s="11"/>
      <c r="G65" s="11"/>
      <c r="H65" s="16">
        <v>8850</v>
      </c>
      <c r="I65" s="24">
        <f t="shared" si="0"/>
        <v>8850</v>
      </c>
    </row>
    <row r="66" spans="1:9" s="14" customFormat="1" ht="15.75" x14ac:dyDescent="0.25">
      <c r="A66" s="8"/>
      <c r="B66" s="9"/>
      <c r="C66" s="10"/>
      <c r="D66" s="11"/>
      <c r="E66" s="11"/>
      <c r="F66" s="11"/>
      <c r="G66" s="11"/>
      <c r="H66" s="16"/>
      <c r="I66" s="24"/>
    </row>
    <row r="67" spans="1:9" s="14" customFormat="1" ht="15.75" x14ac:dyDescent="0.25">
      <c r="B67" s="25"/>
      <c r="C67" s="25"/>
      <c r="D67" s="25"/>
      <c r="E67" s="25"/>
      <c r="F67" s="25"/>
      <c r="G67" s="25"/>
      <c r="H67" s="26"/>
      <c r="I67" s="24">
        <f t="shared" ref="I67" si="1">SUM(H67)</f>
        <v>0</v>
      </c>
    </row>
    <row r="68" spans="1:9" ht="15.75" x14ac:dyDescent="0.25">
      <c r="B68" s="27"/>
      <c r="C68" s="28"/>
      <c r="D68" s="29"/>
      <c r="E68" s="30"/>
      <c r="F68" s="30"/>
      <c r="G68" s="30"/>
      <c r="H68" s="31"/>
      <c r="I68" s="24"/>
    </row>
    <row r="69" spans="1:9" ht="15.75" x14ac:dyDescent="0.25">
      <c r="B69" s="27"/>
      <c r="C69" s="28"/>
      <c r="D69" s="29"/>
      <c r="E69" s="30"/>
      <c r="F69" s="30"/>
      <c r="G69" s="30"/>
      <c r="H69" s="31"/>
      <c r="I69" s="24"/>
    </row>
    <row r="70" spans="1:9" ht="18.75" x14ac:dyDescent="0.3">
      <c r="B70" s="32" t="s">
        <v>81</v>
      </c>
      <c r="C70" s="32"/>
      <c r="D70" s="32"/>
      <c r="E70" s="33">
        <f>SUM(E67:E67)</f>
        <v>0</v>
      </c>
      <c r="F70" s="33">
        <f>SUM(F11:F67)</f>
        <v>0</v>
      </c>
      <c r="G70" s="33">
        <f>SUM(G67:G67)</f>
        <v>0</v>
      </c>
      <c r="H70" s="33">
        <f>SUM(H11:H69)</f>
        <v>2845127.08</v>
      </c>
      <c r="I70" s="33">
        <f>SUM(I11:I67)</f>
        <v>2845127.08</v>
      </c>
    </row>
    <row r="71" spans="1:9" ht="18.75" x14ac:dyDescent="0.3">
      <c r="B71" s="34"/>
      <c r="C71" s="35" t="s">
        <v>82</v>
      </c>
      <c r="D71" s="36"/>
      <c r="E71" s="37"/>
      <c r="F71" s="37"/>
      <c r="G71" s="37"/>
      <c r="H71" s="37"/>
      <c r="I71" s="38"/>
    </row>
    <row r="72" spans="1:9" x14ac:dyDescent="0.25">
      <c r="B72" s="34"/>
      <c r="C72" s="39" t="s">
        <v>83</v>
      </c>
      <c r="D72" s="40" t="s">
        <v>84</v>
      </c>
      <c r="E72" s="41"/>
      <c r="F72" s="41"/>
      <c r="G72" s="41"/>
      <c r="H72" s="41"/>
      <c r="I72" s="41">
        <v>6170.09</v>
      </c>
    </row>
    <row r="73" spans="1:9" x14ac:dyDescent="0.25">
      <c r="B73" s="34"/>
      <c r="C73" s="39" t="s">
        <v>85</v>
      </c>
      <c r="D73" s="42" t="s">
        <v>86</v>
      </c>
      <c r="E73" s="41"/>
      <c r="F73" s="41"/>
      <c r="G73" s="41"/>
      <c r="H73" s="41"/>
      <c r="I73" s="41">
        <v>553606.38</v>
      </c>
    </row>
    <row r="74" spans="1:9" x14ac:dyDescent="0.25">
      <c r="B74" s="34"/>
      <c r="C74" s="39" t="s">
        <v>87</v>
      </c>
      <c r="D74" s="43" t="s">
        <v>88</v>
      </c>
      <c r="E74" s="41"/>
      <c r="F74" s="41"/>
      <c r="G74" s="41"/>
      <c r="H74" s="41"/>
      <c r="I74" s="41">
        <v>5590</v>
      </c>
    </row>
    <row r="75" spans="1:9" x14ac:dyDescent="0.25">
      <c r="B75" s="34"/>
      <c r="C75" s="39" t="s">
        <v>89</v>
      </c>
      <c r="D75" s="43" t="s">
        <v>90</v>
      </c>
      <c r="E75" s="41"/>
      <c r="F75" s="41"/>
      <c r="G75" s="41"/>
      <c r="H75" s="41"/>
      <c r="I75" s="44">
        <v>717678.72</v>
      </c>
    </row>
    <row r="76" spans="1:9" x14ac:dyDescent="0.25">
      <c r="B76" s="34"/>
      <c r="C76" s="45"/>
      <c r="D76" s="45"/>
      <c r="E76" s="46"/>
      <c r="F76" s="46"/>
      <c r="G76" s="46"/>
      <c r="H76" s="46"/>
      <c r="I76" s="47">
        <f>SUM(I72:I75)</f>
        <v>1283045.19</v>
      </c>
    </row>
    <row r="77" spans="1:9" x14ac:dyDescent="0.25">
      <c r="B77" s="48" t="s">
        <v>91</v>
      </c>
      <c r="C77" s="49"/>
      <c r="D77" s="32"/>
      <c r="E77" s="50"/>
      <c r="F77" s="50"/>
      <c r="G77" s="50"/>
      <c r="H77" s="50"/>
      <c r="I77" s="51">
        <f>I70+I76</f>
        <v>4128172.27</v>
      </c>
    </row>
    <row r="80" spans="1:9" x14ac:dyDescent="0.25">
      <c r="B80" s="52" t="s">
        <v>92</v>
      </c>
      <c r="C80" s="52" t="s">
        <v>93</v>
      </c>
      <c r="D80" s="53" t="s">
        <v>94</v>
      </c>
      <c r="F80" s="53"/>
    </row>
    <row r="81" spans="2:6" x14ac:dyDescent="0.25">
      <c r="C81" s="53"/>
    </row>
    <row r="82" spans="2:6" x14ac:dyDescent="0.25">
      <c r="C82" s="54"/>
    </row>
    <row r="83" spans="2:6" x14ac:dyDescent="0.25">
      <c r="C83" s="55"/>
    </row>
    <row r="84" spans="2:6" x14ac:dyDescent="0.25">
      <c r="B84" s="56" t="s">
        <v>95</v>
      </c>
      <c r="C84" s="56" t="s">
        <v>96</v>
      </c>
      <c r="D84" s="55" t="s">
        <v>97</v>
      </c>
      <c r="F84" s="55"/>
    </row>
    <row r="85" spans="2:6" x14ac:dyDescent="0.25">
      <c r="B85" s="57" t="s">
        <v>98</v>
      </c>
      <c r="C85" s="57" t="s">
        <v>99</v>
      </c>
      <c r="D85" s="58" t="s">
        <v>100</v>
      </c>
      <c r="F85" s="58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2025-02-24T18:51:23Z</dcterms:created>
  <dcterms:modified xsi:type="dcterms:W3CDTF">2025-02-24T18:52:44Z</dcterms:modified>
</cp:coreProperties>
</file>