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8_{32DE30AD-EA55-4CF9-99BE-058AA3B0C12B}" xr6:coauthVersionLast="47" xr6:coauthVersionMax="47" xr10:uidLastSave="{00000000-0000-0000-0000-000000000000}"/>
  <bookViews>
    <workbookView xWindow="-120" yWindow="-120" windowWidth="20730" windowHeight="11040" xr2:uid="{245387A1-59A4-4F32-9BD0-DDCFB0B5DC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5" i="1" l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88" i="1" s="1"/>
</calcChain>
</file>

<file path=xl/sharedStrings.xml><?xml version="1.0" encoding="utf-8"?>
<sst xmlns="http://schemas.openxmlformats.org/spreadsheetml/2006/main" count="309" uniqueCount="154">
  <si>
    <t xml:space="preserve">SERVICIO NACIONAL DE SALUD </t>
  </si>
  <si>
    <t xml:space="preserve">DIRECCION DE FISCALIZACION Y CONTROL </t>
  </si>
  <si>
    <t>COMPROMISO DE DEUDAS AL 31 DE MARZO   2022</t>
  </si>
  <si>
    <t xml:space="preserve">ESTABLECIMIENTO: </t>
  </si>
  <si>
    <t>REGIONAL DE SALUD ESTE V</t>
  </si>
  <si>
    <t>SRS: ESTE</t>
  </si>
  <si>
    <t xml:space="preserve"> </t>
  </si>
  <si>
    <t>FECHA</t>
  </si>
  <si>
    <t>RNC</t>
  </si>
  <si>
    <t>NCF FACTURAS</t>
  </si>
  <si>
    <t xml:space="preserve">NOMBRES PROVEEDOR  </t>
  </si>
  <si>
    <t>COCEPTO DE COMPRA</t>
  </si>
  <si>
    <t>ESTADO</t>
  </si>
  <si>
    <t>MONTO FACTURADO</t>
  </si>
  <si>
    <t xml:space="preserve">ITBIS FACTURADO </t>
  </si>
  <si>
    <t>TOTAL DE DEUDA</t>
  </si>
  <si>
    <t>B1500000355</t>
  </si>
  <si>
    <t>RAPOSO COMERCIAL SRL</t>
  </si>
  <si>
    <t>MANT. Y REP. DE EQUIPOS DE TRANSPORTE</t>
  </si>
  <si>
    <t>PAGADO</t>
  </si>
  <si>
    <t>B1500000354</t>
  </si>
  <si>
    <t>B1500000356</t>
  </si>
  <si>
    <t>B1500000360</t>
  </si>
  <si>
    <t>B1500002423</t>
  </si>
  <si>
    <t xml:space="preserve">VASQUEZ REPUESTOS Y SERVICIOS </t>
  </si>
  <si>
    <t>B1500002430</t>
  </si>
  <si>
    <t>B1500002432</t>
  </si>
  <si>
    <t>B1500002444</t>
  </si>
  <si>
    <t>B1500002485</t>
  </si>
  <si>
    <t>VASQUEZ REPUESTOS Y SERVICIOS</t>
  </si>
  <si>
    <t>MAT. Y REP. DE EQUIPOS DE TRANSPORTE</t>
  </si>
  <si>
    <t>B1500039323</t>
  </si>
  <si>
    <t>ALMACENES IBERIA SRL</t>
  </si>
  <si>
    <t xml:space="preserve">ALIMENTOS </t>
  </si>
  <si>
    <t>B1500039275</t>
  </si>
  <si>
    <t>B1500039864</t>
  </si>
  <si>
    <t>UTILES DE ESCRITORIO Y OFICINA</t>
  </si>
  <si>
    <t>B1500039849</t>
  </si>
  <si>
    <t>B1500041952</t>
  </si>
  <si>
    <t>B1500039536</t>
  </si>
  <si>
    <t>B1500039539</t>
  </si>
  <si>
    <t>ALIMENTOS</t>
  </si>
  <si>
    <t>B1500000056</t>
  </si>
  <si>
    <t>AMB EVENTOS SRL</t>
  </si>
  <si>
    <t>EQUIPOS DE COMPUTOS</t>
  </si>
  <si>
    <t>B1500000057</t>
  </si>
  <si>
    <t>B1500000344</t>
  </si>
  <si>
    <t xml:space="preserve">JUAN DE LEON BERROA </t>
  </si>
  <si>
    <t>B1500000345</t>
  </si>
  <si>
    <t>B1500000347</t>
  </si>
  <si>
    <t>B1500000336</t>
  </si>
  <si>
    <t>JUAN DE LEON BERROA</t>
  </si>
  <si>
    <t>ALIMENTOS Y BEBIDAS</t>
  </si>
  <si>
    <t>B1500000340</t>
  </si>
  <si>
    <t>B1500000341</t>
  </si>
  <si>
    <t>B1500000338</t>
  </si>
  <si>
    <t>B1500000337</t>
  </si>
  <si>
    <t>B1500003053</t>
  </si>
  <si>
    <t>POLLO SANDIE RESTAURANT SRL</t>
  </si>
  <si>
    <t>B1500003061</t>
  </si>
  <si>
    <t>B1500001020</t>
  </si>
  <si>
    <t>FANNY MONSANTO PEREZ</t>
  </si>
  <si>
    <t>EVENTOS GENERALES</t>
  </si>
  <si>
    <t>B1500001049</t>
  </si>
  <si>
    <t>B1500001055</t>
  </si>
  <si>
    <t>B1500004490</t>
  </si>
  <si>
    <t>PAPELERIA CACTUS SRL</t>
  </si>
  <si>
    <t>B1500004517</t>
  </si>
  <si>
    <t>B1500004660</t>
  </si>
  <si>
    <t>B1500003155</t>
  </si>
  <si>
    <t>DISTRIBUIDORA UNIVERSAL, S.A</t>
  </si>
  <si>
    <t>MANT. DE EQUIPOS DE COMPUTOS</t>
  </si>
  <si>
    <t>B1500003173</t>
  </si>
  <si>
    <t>B1500003154</t>
  </si>
  <si>
    <t>B1500003174</t>
  </si>
  <si>
    <t>B1500000542</t>
  </si>
  <si>
    <t>OLIVARES COMPUTADORAS SRL</t>
  </si>
  <si>
    <t>B1500000547</t>
  </si>
  <si>
    <t>B1500000030</t>
  </si>
  <si>
    <t>SOL MULTI SERVICES SRL</t>
  </si>
  <si>
    <t>MANT. Y REP. DE EQUIPÒS INDRUSTRIALES</t>
  </si>
  <si>
    <t>B1500001664</t>
  </si>
  <si>
    <t>HEMOTEST. SRL</t>
  </si>
  <si>
    <t>UTILES MENORES MEDICOS QUIRURJICOS</t>
  </si>
  <si>
    <t>B1500001238</t>
  </si>
  <si>
    <t>PAPELERIA NIVAR SRL</t>
  </si>
  <si>
    <t>B1500001254</t>
  </si>
  <si>
    <t>B1500001256</t>
  </si>
  <si>
    <t>B1500000223</t>
  </si>
  <si>
    <t>E&amp;M FARMACEUTICA SRL</t>
  </si>
  <si>
    <t>PRODUCTOS QUIMICOS DE USO PERSONAL Y DE LABO.</t>
  </si>
  <si>
    <t>B1500008371</t>
  </si>
  <si>
    <t>BIO-NOVA SRL</t>
  </si>
  <si>
    <t>B1500001782</t>
  </si>
  <si>
    <t>EL AGUATERO LLEGO C. POR A</t>
  </si>
  <si>
    <t>AGUA</t>
  </si>
  <si>
    <t>B1500000290</t>
  </si>
  <si>
    <t>COLMADO Y CARWASH ROMERIS</t>
  </si>
  <si>
    <t>LAVADO DE VEHICULO</t>
  </si>
  <si>
    <t>B1500000291</t>
  </si>
  <si>
    <t>B1500002107</t>
  </si>
  <si>
    <t>SERVICIOS EXPRESO DEL ESTE SRL</t>
  </si>
  <si>
    <t>ARTICULOS DE FERRETERIA</t>
  </si>
  <si>
    <t>B1500000081</t>
  </si>
  <si>
    <t>CASA MARTIRES SRL</t>
  </si>
  <si>
    <t>MATERIAL DE LIMPIEZA</t>
  </si>
  <si>
    <t>B1500000084</t>
  </si>
  <si>
    <t>B1500000085</t>
  </si>
  <si>
    <t>B1500000615</t>
  </si>
  <si>
    <t>IMPRESORA YERALDIN SRL</t>
  </si>
  <si>
    <t>IMPRESIÓN, ENCUADERNACION Y ROTULACION</t>
  </si>
  <si>
    <t>B1500000614</t>
  </si>
  <si>
    <t>UTILES DE ESCRITORIO, OFICINA, INFORM. Y ENSEÑANZA</t>
  </si>
  <si>
    <t>B1500000619</t>
  </si>
  <si>
    <t>PUBLICIDAD Y PROPAGANDA</t>
  </si>
  <si>
    <t>B1500000620</t>
  </si>
  <si>
    <t>IMPRESIONES</t>
  </si>
  <si>
    <t>B1500000622</t>
  </si>
  <si>
    <t>B1500000612</t>
  </si>
  <si>
    <t>B1500000445</t>
  </si>
  <si>
    <t>MIGUEL ANGEL ESTAY RAMIREZ</t>
  </si>
  <si>
    <t>COMPRA DE ARTICULOS FERRETERO</t>
  </si>
  <si>
    <t>B1500000446</t>
  </si>
  <si>
    <t>B1500000176</t>
  </si>
  <si>
    <t>SUPLIDORES ELECTRICOS ELEDOM</t>
  </si>
  <si>
    <t>PRODUCTOS ELECTICOS</t>
  </si>
  <si>
    <t>B1500000180</t>
  </si>
  <si>
    <t>B1500000654</t>
  </si>
  <si>
    <t>RALANSA EIRL</t>
  </si>
  <si>
    <t>B1500006132</t>
  </si>
  <si>
    <t>AUTO REPUESTOS MONTILLAS</t>
  </si>
  <si>
    <t>TROPIGAS</t>
  </si>
  <si>
    <t>COMPRA DE GAS</t>
  </si>
  <si>
    <t>ALQUILERES</t>
  </si>
  <si>
    <t>LUZ</t>
  </si>
  <si>
    <t>COMBUSTIBLE</t>
  </si>
  <si>
    <t>GARFEB</t>
  </si>
  <si>
    <t>REPARACION UNAP LOS CONUCOS</t>
  </si>
  <si>
    <t>VC MEDICAL SERVICES</t>
  </si>
  <si>
    <t xml:space="preserve">REPARACION DE RAYOS X </t>
  </si>
  <si>
    <t>TOTAL GENERAL</t>
  </si>
  <si>
    <t>Preparado por :</t>
  </si>
  <si>
    <t>Revisado Por:</t>
  </si>
  <si>
    <t>Autorizado Por:</t>
  </si>
  <si>
    <t>Aprovado Por:</t>
  </si>
  <si>
    <t xml:space="preserve">         </t>
  </si>
  <si>
    <t>Licda. Felicia Ubiera</t>
  </si>
  <si>
    <t>Lic. Crispin del Carmen R.</t>
  </si>
  <si>
    <t xml:space="preserve">Licda. Yudelky Jabalera </t>
  </si>
  <si>
    <t>Dr. Ricardo J. Romero</t>
  </si>
  <si>
    <t>Enc. Cuenta Por Pagar</t>
  </si>
  <si>
    <t xml:space="preserve">Gerente Financiero </t>
  </si>
  <si>
    <t>Administradora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</si>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</sst>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#&quot; &quot;;&quot; &quot;@&quot; &quot;"/>
    <numFmt numFmtId="165" formatCode="&quot; &quot;[$XDR]* #,##0.00&quot; &quot;;&quot;-&quot;[$XDR]* #,##0.00&quot; &quot;;&quot; &quot;[$XDR]* &quot;-&quot;#&quot; &quot;;&quot; &quot;@&quot; &quot;"/>
    <numFmt numFmtId="166" formatCode="[$$-1C0A]#,##0.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1" fillId="2" borderId="0" xfId="0" applyNumberFormat="1" applyFont="1" applyFill="1"/>
    <xf numFmtId="4" fontId="2" fillId="2" borderId="0" xfId="0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5" fillId="2" borderId="2" xfId="1" applyNumberFormat="1" applyFont="1" applyFill="1" applyBorder="1" applyAlignment="1">
      <alignment horizontal="right"/>
    </xf>
    <xf numFmtId="4" fontId="5" fillId="2" borderId="2" xfId="1" applyNumberFormat="1" applyFont="1" applyFill="1" applyBorder="1"/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4" fontId="1" fillId="0" borderId="2" xfId="1" applyNumberFormat="1" applyFont="1" applyBorder="1" applyAlignment="1">
      <alignment horizontal="right"/>
    </xf>
    <xf numFmtId="1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" fontId="5" fillId="0" borderId="2" xfId="1" applyNumberFormat="1" applyFont="1" applyBorder="1"/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4" fontId="1" fillId="2" borderId="2" xfId="1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5" borderId="2" xfId="0" applyFill="1" applyBorder="1"/>
    <xf numFmtId="166" fontId="7" fillId="5" borderId="2" xfId="2" applyNumberFormat="1" applyFont="1" applyFill="1" applyBorder="1" applyAlignment="1"/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left"/>
    </xf>
    <xf numFmtId="4" fontId="8" fillId="0" borderId="0" xfId="1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164" fontId="2" fillId="0" borderId="0" xfId="1" applyFont="1" applyAlignment="1">
      <alignment horizontal="center"/>
    </xf>
    <xf numFmtId="164" fontId="2" fillId="0" borderId="0" xfId="1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9" fillId="2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</cellXfs>
  <cellStyles count="3">
    <cellStyle name="Millares" xfId="1" xr:uid="{C58D1903-3036-430F-89B0-320AFE72AB92}"/>
    <cellStyle name="Moneda" xfId="2" xr:uid="{D8A50DF3-D53C-4880-A639-B999D322FC3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466728</xdr:colOff>
      <xdr:row>1</xdr:row>
      <xdr:rowOff>57150</xdr:rowOff>
    </xdr:from>
    <xdr:ext cx="2714625" cy="742950"/>
    <xdr:pic>
      <xdr:nvPicPr>
        <xdr:cNvPr id="3" name="1 Imagen" descr="C:\Users\contabilida\Downloads\transparente_version2.png">
          <a:extLst>
            <a:ext uri="{FF2B5EF4-FFF2-40B4-BE49-F238E27FC236}">
              <a16:creationId xmlns:a16="http://schemas.microsoft.com/office/drawing/2014/main" id="{28D46C39-4B13-4F66-95B7-EDDD34812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43653" y="247650"/>
          <a:ext cx="2714625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FFD3B-A1BD-4B4A-B55B-B92206F51C9F}">
  <dimension ref="A1:I98"/>
  <sheetViews>
    <sheetView tabSelected="1" workbookViewId="0">
      <selection activeCell="K7" sqref="K7"/>
    </sheetView>
  </sheetViews>
  <sheetFormatPr defaultRowHeight="15" x14ac:dyDescent="0.25"/>
  <cols>
    <col min="3" max="3" width="15.28515625" customWidth="1"/>
    <col min="4" max="4" width="15" customWidth="1"/>
    <col min="5" max="5" width="16.42578125" customWidth="1"/>
    <col min="6" max="6" width="13" customWidth="1"/>
    <col min="7" max="7" width="18.42578125" customWidth="1"/>
    <col min="8" max="8" width="16.28515625" customWidth="1"/>
    <col min="9" max="9" width="13.85546875" customWidth="1"/>
  </cols>
  <sheetData>
    <row r="1" spans="1:9" x14ac:dyDescent="0.25">
      <c r="A1" s="1"/>
      <c r="B1" s="1"/>
      <c r="C1" s="1"/>
      <c r="D1" s="2"/>
      <c r="E1" s="2"/>
      <c r="F1" s="3"/>
      <c r="G1" s="4"/>
      <c r="H1" s="4"/>
      <c r="I1" s="5"/>
    </row>
    <row r="2" spans="1:9" x14ac:dyDescent="0.25">
      <c r="A2" s="1"/>
      <c r="B2" s="1"/>
      <c r="C2" s="1"/>
      <c r="D2" s="2"/>
      <c r="E2" s="2"/>
      <c r="F2" s="3"/>
      <c r="G2" s="4"/>
      <c r="H2" s="4"/>
      <c r="I2" s="6"/>
    </row>
    <row r="3" spans="1:9" x14ac:dyDescent="0.25">
      <c r="A3" s="1"/>
      <c r="B3" s="1"/>
      <c r="C3" s="1"/>
      <c r="D3" s="2"/>
      <c r="E3" s="2"/>
      <c r="F3" s="3"/>
      <c r="G3" s="4"/>
      <c r="H3" s="4"/>
      <c r="I3" s="6"/>
    </row>
    <row r="4" spans="1:9" x14ac:dyDescent="0.25">
      <c r="A4" s="1"/>
      <c r="B4" s="1"/>
      <c r="C4" s="1"/>
      <c r="D4" s="2"/>
      <c r="E4" s="2"/>
      <c r="F4" s="3"/>
      <c r="G4" s="4"/>
      <c r="H4" s="4"/>
      <c r="I4" s="6"/>
    </row>
    <row r="5" spans="1:9" x14ac:dyDescent="0.25">
      <c r="A5" s="1"/>
      <c r="B5" s="1"/>
      <c r="C5" s="1"/>
      <c r="D5" s="2"/>
      <c r="E5" s="2"/>
      <c r="F5" s="3"/>
      <c r="G5" s="4"/>
      <c r="H5" s="4"/>
      <c r="I5" s="6"/>
    </row>
    <row r="6" spans="1:9" x14ac:dyDescent="0.25">
      <c r="A6" s="1"/>
      <c r="B6" s="1"/>
      <c r="C6" s="1"/>
      <c r="D6" s="2"/>
      <c r="E6" s="2"/>
      <c r="F6" s="3"/>
      <c r="G6" s="4"/>
      <c r="H6" s="4"/>
      <c r="I6" s="6"/>
    </row>
    <row r="7" spans="1:9" ht="20.25" x14ac:dyDescent="0.3">
      <c r="A7" s="1"/>
      <c r="B7" s="1"/>
      <c r="C7" s="7" t="s">
        <v>0</v>
      </c>
      <c r="D7" s="7"/>
      <c r="E7" s="7"/>
      <c r="F7" s="7"/>
      <c r="G7" s="7"/>
      <c r="H7" s="7"/>
      <c r="I7" s="7"/>
    </row>
    <row r="8" spans="1:9" ht="15.75" x14ac:dyDescent="0.25">
      <c r="A8" s="1"/>
      <c r="B8" s="1"/>
      <c r="C8" s="8" t="s">
        <v>1</v>
      </c>
      <c r="D8" s="8"/>
      <c r="E8" s="8"/>
      <c r="F8" s="8"/>
      <c r="G8" s="8"/>
      <c r="H8" s="8"/>
      <c r="I8" s="8"/>
    </row>
    <row r="9" spans="1:9" x14ac:dyDescent="0.25">
      <c r="A9" s="1"/>
      <c r="B9" s="1"/>
      <c r="C9" s="9" t="s">
        <v>2</v>
      </c>
      <c r="D9" s="9"/>
      <c r="E9" s="9"/>
      <c r="F9" s="9"/>
      <c r="G9" s="9"/>
      <c r="H9" s="9"/>
      <c r="I9" s="9"/>
    </row>
    <row r="10" spans="1:9" x14ac:dyDescent="0.25">
      <c r="A10" s="1"/>
      <c r="B10" s="1"/>
      <c r="C10" s="1"/>
      <c r="D10" s="2"/>
      <c r="E10" s="2"/>
      <c r="F10" s="3"/>
      <c r="G10" s="4"/>
      <c r="H10" s="4"/>
      <c r="I10" s="6"/>
    </row>
    <row r="11" spans="1:9" x14ac:dyDescent="0.25">
      <c r="A11" s="1"/>
      <c r="B11" s="1"/>
      <c r="C11" s="1" t="s">
        <v>3</v>
      </c>
      <c r="D11" s="2" t="s">
        <v>4</v>
      </c>
      <c r="E11" s="2"/>
      <c r="F11" s="3"/>
      <c r="G11" s="4"/>
      <c r="H11" s="4" t="s">
        <v>5</v>
      </c>
      <c r="I11" s="6"/>
    </row>
    <row r="12" spans="1:9" x14ac:dyDescent="0.25">
      <c r="A12" s="1"/>
      <c r="B12" s="1"/>
      <c r="C12" s="1"/>
      <c r="D12" s="10"/>
      <c r="E12" s="2"/>
      <c r="F12" s="3"/>
      <c r="G12" s="4" t="s">
        <v>6</v>
      </c>
      <c r="H12" s="4"/>
      <c r="I12" s="6"/>
    </row>
    <row r="13" spans="1:9" ht="57" x14ac:dyDescent="0.25">
      <c r="A13" s="11" t="s">
        <v>7</v>
      </c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2" t="s">
        <v>13</v>
      </c>
      <c r="H13" s="12" t="s">
        <v>14</v>
      </c>
      <c r="I13" s="12" t="s">
        <v>15</v>
      </c>
    </row>
    <row r="14" spans="1:9" ht="99.75" x14ac:dyDescent="0.25">
      <c r="A14" s="13">
        <v>44595</v>
      </c>
      <c r="B14" s="14">
        <v>130934592</v>
      </c>
      <c r="C14" s="14" t="s">
        <v>16</v>
      </c>
      <c r="D14" s="15" t="s">
        <v>17</v>
      </c>
      <c r="E14" s="15" t="s">
        <v>18</v>
      </c>
      <c r="F14" s="14" t="s">
        <v>19</v>
      </c>
      <c r="G14" s="16">
        <v>4699.1499999999996</v>
      </c>
      <c r="H14" s="16">
        <v>845.84</v>
      </c>
      <c r="I14" s="17">
        <f t="shared" ref="I14:I21" si="0">SUM(G14:H14)</f>
        <v>5544.99</v>
      </c>
    </row>
    <row r="15" spans="1:9" ht="99.75" x14ac:dyDescent="0.25">
      <c r="A15" s="13">
        <v>44595</v>
      </c>
      <c r="B15" s="14">
        <v>130934592</v>
      </c>
      <c r="C15" s="14" t="s">
        <v>20</v>
      </c>
      <c r="D15" s="15" t="s">
        <v>17</v>
      </c>
      <c r="E15" s="15" t="s">
        <v>18</v>
      </c>
      <c r="F15" s="14" t="s">
        <v>19</v>
      </c>
      <c r="G15" s="16">
        <v>38800</v>
      </c>
      <c r="H15" s="16"/>
      <c r="I15" s="17">
        <f t="shared" si="0"/>
        <v>38800</v>
      </c>
    </row>
    <row r="16" spans="1:9" ht="99.75" x14ac:dyDescent="0.25">
      <c r="A16" s="13">
        <v>44596</v>
      </c>
      <c r="B16" s="14">
        <v>130934592</v>
      </c>
      <c r="C16" s="14" t="s">
        <v>21</v>
      </c>
      <c r="D16" s="15" t="s">
        <v>17</v>
      </c>
      <c r="E16" s="15" t="s">
        <v>18</v>
      </c>
      <c r="F16" s="14" t="s">
        <v>19</v>
      </c>
      <c r="G16" s="16">
        <v>9400</v>
      </c>
      <c r="H16" s="16">
        <v>1692</v>
      </c>
      <c r="I16" s="17">
        <f t="shared" si="0"/>
        <v>11092</v>
      </c>
    </row>
    <row r="17" spans="1:9" ht="99.75" x14ac:dyDescent="0.25">
      <c r="A17" s="13">
        <v>44630</v>
      </c>
      <c r="B17" s="14">
        <v>130934592</v>
      </c>
      <c r="C17" s="14" t="s">
        <v>22</v>
      </c>
      <c r="D17" s="15" t="s">
        <v>17</v>
      </c>
      <c r="E17" s="15" t="s">
        <v>18</v>
      </c>
      <c r="F17" s="14" t="s">
        <v>19</v>
      </c>
      <c r="G17" s="16">
        <v>6625</v>
      </c>
      <c r="H17" s="16">
        <v>1192.5</v>
      </c>
      <c r="I17" s="17">
        <f t="shared" si="0"/>
        <v>7817.5</v>
      </c>
    </row>
    <row r="18" spans="1:9" ht="99.75" x14ac:dyDescent="0.25">
      <c r="A18" s="13">
        <v>44594</v>
      </c>
      <c r="B18" s="14">
        <v>131001076</v>
      </c>
      <c r="C18" s="14" t="s">
        <v>23</v>
      </c>
      <c r="D18" s="15" t="s">
        <v>24</v>
      </c>
      <c r="E18" s="15" t="s">
        <v>18</v>
      </c>
      <c r="F18" s="14" t="s">
        <v>19</v>
      </c>
      <c r="G18" s="18">
        <v>610.16999999999996</v>
      </c>
      <c r="H18" s="18">
        <v>109.83</v>
      </c>
      <c r="I18" s="17">
        <f t="shared" si="0"/>
        <v>720</v>
      </c>
    </row>
    <row r="19" spans="1:9" ht="99.75" x14ac:dyDescent="0.25">
      <c r="A19" s="13">
        <v>44600</v>
      </c>
      <c r="B19" s="14">
        <v>131001076</v>
      </c>
      <c r="C19" s="14" t="s">
        <v>25</v>
      </c>
      <c r="D19" s="15" t="s">
        <v>24</v>
      </c>
      <c r="E19" s="15" t="s">
        <v>18</v>
      </c>
      <c r="F19" s="14" t="s">
        <v>19</v>
      </c>
      <c r="G19" s="18">
        <v>4343.22</v>
      </c>
      <c r="H19" s="18">
        <v>781.78</v>
      </c>
      <c r="I19" s="17">
        <f t="shared" si="0"/>
        <v>5125</v>
      </c>
    </row>
    <row r="20" spans="1:9" ht="99.75" x14ac:dyDescent="0.25">
      <c r="A20" s="13">
        <v>44601</v>
      </c>
      <c r="B20" s="14">
        <v>131001076</v>
      </c>
      <c r="C20" s="14" t="s">
        <v>26</v>
      </c>
      <c r="D20" s="15" t="s">
        <v>24</v>
      </c>
      <c r="E20" s="15" t="s">
        <v>18</v>
      </c>
      <c r="F20" s="14" t="s">
        <v>19</v>
      </c>
      <c r="G20" s="18">
        <v>15847.46</v>
      </c>
      <c r="H20" s="18">
        <v>2852.54</v>
      </c>
      <c r="I20" s="17">
        <f t="shared" si="0"/>
        <v>18700</v>
      </c>
    </row>
    <row r="21" spans="1:9" ht="99.75" x14ac:dyDescent="0.25">
      <c r="A21" s="13">
        <v>44609</v>
      </c>
      <c r="B21" s="14">
        <v>131001076</v>
      </c>
      <c r="C21" s="14" t="s">
        <v>27</v>
      </c>
      <c r="D21" s="15" t="s">
        <v>24</v>
      </c>
      <c r="E21" s="15" t="s">
        <v>18</v>
      </c>
      <c r="F21" s="14" t="s">
        <v>19</v>
      </c>
      <c r="G21" s="18">
        <v>1101.69</v>
      </c>
      <c r="H21" s="18">
        <v>198.31</v>
      </c>
      <c r="I21" s="17">
        <f t="shared" si="0"/>
        <v>1300</v>
      </c>
    </row>
    <row r="22" spans="1:9" ht="99.75" x14ac:dyDescent="0.25">
      <c r="A22" s="13">
        <v>44636</v>
      </c>
      <c r="B22" s="14">
        <v>131001076</v>
      </c>
      <c r="C22" s="14" t="s">
        <v>28</v>
      </c>
      <c r="D22" s="15" t="s">
        <v>29</v>
      </c>
      <c r="E22" s="15" t="s">
        <v>30</v>
      </c>
      <c r="F22" s="14" t="s">
        <v>19</v>
      </c>
      <c r="G22" s="16">
        <v>8207.6299999999992</v>
      </c>
      <c r="H22" s="16">
        <v>1477.37</v>
      </c>
      <c r="I22" s="17">
        <f>G22+H22</f>
        <v>9685</v>
      </c>
    </row>
    <row r="23" spans="1:9" ht="57" x14ac:dyDescent="0.25">
      <c r="A23" s="13">
        <v>44631</v>
      </c>
      <c r="B23" s="14">
        <v>111000475</v>
      </c>
      <c r="C23" s="14" t="s">
        <v>31</v>
      </c>
      <c r="D23" s="15" t="s">
        <v>32</v>
      </c>
      <c r="E23" s="15" t="s">
        <v>33</v>
      </c>
      <c r="F23" s="14" t="s">
        <v>19</v>
      </c>
      <c r="G23" s="16">
        <v>1887.51</v>
      </c>
      <c r="H23" s="16">
        <v>80.5</v>
      </c>
      <c r="I23" s="17">
        <f>G23+H23</f>
        <v>1968.01</v>
      </c>
    </row>
    <row r="24" spans="1:9" ht="57" x14ac:dyDescent="0.25">
      <c r="A24" s="13">
        <v>44636</v>
      </c>
      <c r="B24" s="14">
        <v>111000475</v>
      </c>
      <c r="C24" s="14" t="s">
        <v>34</v>
      </c>
      <c r="D24" s="15" t="s">
        <v>32</v>
      </c>
      <c r="E24" s="15" t="s">
        <v>33</v>
      </c>
      <c r="F24" s="14" t="s">
        <v>19</v>
      </c>
      <c r="G24" s="16">
        <v>10456.200000000001</v>
      </c>
      <c r="H24" s="16">
        <v>1676.92</v>
      </c>
      <c r="I24" s="17">
        <f>G24+H24</f>
        <v>12133.12</v>
      </c>
    </row>
    <row r="25" spans="1:9" ht="71.25" x14ac:dyDescent="0.25">
      <c r="A25" s="13">
        <v>44637</v>
      </c>
      <c r="B25" s="14">
        <v>111000475</v>
      </c>
      <c r="C25" s="14" t="s">
        <v>35</v>
      </c>
      <c r="D25" s="15" t="s">
        <v>32</v>
      </c>
      <c r="E25" s="15" t="s">
        <v>36</v>
      </c>
      <c r="F25" s="14" t="s">
        <v>19</v>
      </c>
      <c r="G25" s="16">
        <v>24406.78</v>
      </c>
      <c r="H25" s="16">
        <v>4393.22</v>
      </c>
      <c r="I25" s="17">
        <f>SUM(G25:H25)</f>
        <v>28800</v>
      </c>
    </row>
    <row r="26" spans="1:9" ht="57" x14ac:dyDescent="0.25">
      <c r="A26" s="13">
        <v>44641</v>
      </c>
      <c r="B26" s="14">
        <v>111000475</v>
      </c>
      <c r="C26" s="14" t="s">
        <v>37</v>
      </c>
      <c r="D26" s="15" t="s">
        <v>32</v>
      </c>
      <c r="E26" s="15" t="s">
        <v>33</v>
      </c>
      <c r="F26" s="14" t="s">
        <v>19</v>
      </c>
      <c r="G26" s="16">
        <v>2724.26</v>
      </c>
      <c r="H26" s="16">
        <v>271.75</v>
      </c>
      <c r="I26" s="17">
        <f>SUM(G26:H26)</f>
        <v>2996.01</v>
      </c>
    </row>
    <row r="27" spans="1:9" ht="57" x14ac:dyDescent="0.25">
      <c r="A27" s="13">
        <v>44642</v>
      </c>
      <c r="B27" s="14">
        <v>111000475</v>
      </c>
      <c r="C27" s="14" t="s">
        <v>38</v>
      </c>
      <c r="D27" s="15" t="s">
        <v>32</v>
      </c>
      <c r="E27" s="15" t="s">
        <v>33</v>
      </c>
      <c r="F27" s="14" t="s">
        <v>19</v>
      </c>
      <c r="G27" s="16">
        <v>21519.23</v>
      </c>
      <c r="H27" s="16">
        <v>3386.79</v>
      </c>
      <c r="I27" s="17">
        <f>SUM(G27:H27)</f>
        <v>24906.02</v>
      </c>
    </row>
    <row r="28" spans="1:9" ht="57" x14ac:dyDescent="0.25">
      <c r="A28" s="13">
        <v>44644</v>
      </c>
      <c r="B28" s="14">
        <v>111000475</v>
      </c>
      <c r="C28" s="14" t="s">
        <v>39</v>
      </c>
      <c r="D28" s="15" t="s">
        <v>32</v>
      </c>
      <c r="E28" s="15" t="s">
        <v>33</v>
      </c>
      <c r="F28" s="14" t="s">
        <v>19</v>
      </c>
      <c r="G28" s="16">
        <v>2721.81</v>
      </c>
      <c r="H28" s="16">
        <v>344.19</v>
      </c>
      <c r="I28" s="17">
        <f>G28+H28</f>
        <v>3066</v>
      </c>
    </row>
    <row r="29" spans="1:9" ht="57" x14ac:dyDescent="0.25">
      <c r="A29" s="13"/>
      <c r="B29" s="14">
        <v>111000475</v>
      </c>
      <c r="C29" s="14" t="s">
        <v>40</v>
      </c>
      <c r="D29" s="15" t="s">
        <v>32</v>
      </c>
      <c r="E29" s="15" t="s">
        <v>41</v>
      </c>
      <c r="F29" s="14" t="s">
        <v>19</v>
      </c>
      <c r="G29" s="16">
        <v>5982.26</v>
      </c>
      <c r="H29" s="16">
        <v>255.74</v>
      </c>
      <c r="I29" s="17">
        <f>SUM(G29:H29)</f>
        <v>6238</v>
      </c>
    </row>
    <row r="30" spans="1:9" ht="57" x14ac:dyDescent="0.25">
      <c r="A30" s="13">
        <v>44643</v>
      </c>
      <c r="B30" s="14">
        <v>131475078</v>
      </c>
      <c r="C30" s="14" t="s">
        <v>42</v>
      </c>
      <c r="D30" s="15" t="s">
        <v>43</v>
      </c>
      <c r="E30" s="15" t="s">
        <v>44</v>
      </c>
      <c r="F30" s="14" t="s">
        <v>19</v>
      </c>
      <c r="G30" s="18">
        <v>41985</v>
      </c>
      <c r="H30" s="18">
        <v>7557.3</v>
      </c>
      <c r="I30" s="17">
        <f>G30+H30</f>
        <v>49542.3</v>
      </c>
    </row>
    <row r="31" spans="1:9" ht="57" x14ac:dyDescent="0.25">
      <c r="A31" s="19">
        <v>44643</v>
      </c>
      <c r="B31" s="14">
        <v>131475078</v>
      </c>
      <c r="C31" s="20" t="s">
        <v>45</v>
      </c>
      <c r="D31" s="21" t="s">
        <v>43</v>
      </c>
      <c r="E31" s="15" t="s">
        <v>44</v>
      </c>
      <c r="F31" s="14" t="s">
        <v>19</v>
      </c>
      <c r="G31" s="22">
        <v>15640</v>
      </c>
      <c r="H31" s="22">
        <v>2815.2</v>
      </c>
      <c r="I31" s="17">
        <f>G31+H31</f>
        <v>18455.2</v>
      </c>
    </row>
    <row r="32" spans="1:9" ht="28.5" x14ac:dyDescent="0.25">
      <c r="A32" s="19">
        <v>44623</v>
      </c>
      <c r="B32" s="14">
        <v>2300203706</v>
      </c>
      <c r="C32" s="20" t="s">
        <v>46</v>
      </c>
      <c r="D32" s="21" t="s">
        <v>47</v>
      </c>
      <c r="E32" s="15" t="s">
        <v>33</v>
      </c>
      <c r="F32" s="14" t="s">
        <v>19</v>
      </c>
      <c r="G32" s="22">
        <v>5850</v>
      </c>
      <c r="H32" s="22">
        <v>1053</v>
      </c>
      <c r="I32" s="17">
        <f t="shared" ref="I32:I39" si="1">SUM(G32:H32)</f>
        <v>6903</v>
      </c>
    </row>
    <row r="33" spans="1:9" ht="28.5" x14ac:dyDescent="0.25">
      <c r="A33" s="19">
        <v>44629</v>
      </c>
      <c r="B33" s="14">
        <v>2300203706</v>
      </c>
      <c r="C33" s="20" t="s">
        <v>48</v>
      </c>
      <c r="D33" s="21" t="s">
        <v>47</v>
      </c>
      <c r="E33" s="15" t="s">
        <v>33</v>
      </c>
      <c r="F33" s="14" t="s">
        <v>19</v>
      </c>
      <c r="G33" s="22">
        <v>11925</v>
      </c>
      <c r="H33" s="22">
        <v>2146.5</v>
      </c>
      <c r="I33" s="17">
        <f t="shared" si="1"/>
        <v>14071.5</v>
      </c>
    </row>
    <row r="34" spans="1:9" ht="28.5" x14ac:dyDescent="0.25">
      <c r="A34" s="19">
        <v>44635</v>
      </c>
      <c r="B34" s="14">
        <v>2300203706</v>
      </c>
      <c r="C34" s="20" t="s">
        <v>49</v>
      </c>
      <c r="D34" s="21" t="s">
        <v>47</v>
      </c>
      <c r="E34" s="15" t="s">
        <v>33</v>
      </c>
      <c r="F34" s="14" t="s">
        <v>19</v>
      </c>
      <c r="G34" s="22">
        <v>22800</v>
      </c>
      <c r="H34" s="22">
        <v>4104</v>
      </c>
      <c r="I34" s="17">
        <f t="shared" si="1"/>
        <v>26904</v>
      </c>
    </row>
    <row r="35" spans="1:9" ht="71.25" x14ac:dyDescent="0.25">
      <c r="A35" s="13">
        <v>44601</v>
      </c>
      <c r="B35" s="14">
        <v>2300203706</v>
      </c>
      <c r="C35" s="14" t="s">
        <v>50</v>
      </c>
      <c r="D35" s="15" t="s">
        <v>51</v>
      </c>
      <c r="E35" s="15" t="s">
        <v>52</v>
      </c>
      <c r="F35" s="14" t="s">
        <v>19</v>
      </c>
      <c r="G35" s="18">
        <v>18250</v>
      </c>
      <c r="H35" s="18">
        <v>3285</v>
      </c>
      <c r="I35" s="17">
        <f t="shared" si="1"/>
        <v>21535</v>
      </c>
    </row>
    <row r="36" spans="1:9" ht="71.25" x14ac:dyDescent="0.25">
      <c r="A36" s="13">
        <v>44610</v>
      </c>
      <c r="B36" s="14">
        <v>2300203706</v>
      </c>
      <c r="C36" s="14" t="s">
        <v>53</v>
      </c>
      <c r="D36" s="15" t="s">
        <v>51</v>
      </c>
      <c r="E36" s="15" t="s">
        <v>52</v>
      </c>
      <c r="F36" s="14" t="s">
        <v>19</v>
      </c>
      <c r="G36" s="18">
        <v>4875</v>
      </c>
      <c r="H36" s="18">
        <v>877.5</v>
      </c>
      <c r="I36" s="17">
        <f t="shared" si="1"/>
        <v>5752.5</v>
      </c>
    </row>
    <row r="37" spans="1:9" ht="71.25" x14ac:dyDescent="0.25">
      <c r="A37" s="13">
        <v>44610</v>
      </c>
      <c r="B37" s="14">
        <v>2300203706</v>
      </c>
      <c r="C37" s="14" t="s">
        <v>54</v>
      </c>
      <c r="D37" s="15" t="s">
        <v>51</v>
      </c>
      <c r="E37" s="15" t="s">
        <v>52</v>
      </c>
      <c r="F37" s="14" t="s">
        <v>19</v>
      </c>
      <c r="G37" s="18">
        <v>9125</v>
      </c>
      <c r="H37" s="18">
        <v>1642.5</v>
      </c>
      <c r="I37" s="17">
        <f t="shared" si="1"/>
        <v>10767.5</v>
      </c>
    </row>
    <row r="38" spans="1:9" ht="71.25" x14ac:dyDescent="0.25">
      <c r="A38" s="13">
        <v>44609</v>
      </c>
      <c r="B38" s="14">
        <v>2300203706</v>
      </c>
      <c r="C38" s="14" t="s">
        <v>55</v>
      </c>
      <c r="D38" s="15" t="s">
        <v>51</v>
      </c>
      <c r="E38" s="15" t="s">
        <v>52</v>
      </c>
      <c r="F38" s="14" t="s">
        <v>19</v>
      </c>
      <c r="G38" s="18">
        <v>7280</v>
      </c>
      <c r="H38" s="18">
        <v>1310.4000000000001</v>
      </c>
      <c r="I38" s="17">
        <f t="shared" si="1"/>
        <v>8590.4</v>
      </c>
    </row>
    <row r="39" spans="1:9" ht="71.25" x14ac:dyDescent="0.25">
      <c r="A39" s="13">
        <v>44608</v>
      </c>
      <c r="B39" s="14">
        <v>2300203706</v>
      </c>
      <c r="C39" s="14" t="s">
        <v>56</v>
      </c>
      <c r="D39" s="15" t="s">
        <v>51</v>
      </c>
      <c r="E39" s="15" t="s">
        <v>52</v>
      </c>
      <c r="F39" s="14" t="s">
        <v>19</v>
      </c>
      <c r="G39" s="18">
        <v>4875</v>
      </c>
      <c r="H39" s="18">
        <v>877.5</v>
      </c>
      <c r="I39" s="17">
        <f t="shared" si="1"/>
        <v>5752.5</v>
      </c>
    </row>
    <row r="40" spans="1:9" ht="28.5" x14ac:dyDescent="0.25">
      <c r="A40" s="19">
        <v>44642</v>
      </c>
      <c r="B40" s="20">
        <v>130810141</v>
      </c>
      <c r="C40" s="20" t="s">
        <v>57</v>
      </c>
      <c r="D40" s="21" t="s">
        <v>58</v>
      </c>
      <c r="E40" s="21" t="s">
        <v>33</v>
      </c>
      <c r="F40" s="14" t="s">
        <v>19</v>
      </c>
      <c r="G40" s="22">
        <v>4650</v>
      </c>
      <c r="H40" s="22">
        <v>765</v>
      </c>
      <c r="I40" s="17">
        <f>G40+H40</f>
        <v>5415</v>
      </c>
    </row>
    <row r="41" spans="1:9" ht="28.5" x14ac:dyDescent="0.25">
      <c r="A41" s="19">
        <v>44651</v>
      </c>
      <c r="B41" s="20">
        <v>130810141</v>
      </c>
      <c r="C41" s="20" t="s">
        <v>59</v>
      </c>
      <c r="D41" s="21" t="s">
        <v>58</v>
      </c>
      <c r="E41" s="21" t="s">
        <v>33</v>
      </c>
      <c r="F41" s="14" t="s">
        <v>19</v>
      </c>
      <c r="G41" s="22">
        <v>4350</v>
      </c>
      <c r="H41" s="22">
        <v>729</v>
      </c>
      <c r="I41" s="17">
        <f>G41+H41</f>
        <v>5079</v>
      </c>
    </row>
    <row r="42" spans="1:9" ht="28.5" x14ac:dyDescent="0.25">
      <c r="A42" s="19">
        <v>44582</v>
      </c>
      <c r="B42" s="20">
        <v>2300301492</v>
      </c>
      <c r="C42" s="20" t="s">
        <v>60</v>
      </c>
      <c r="D42" s="21" t="s">
        <v>61</v>
      </c>
      <c r="E42" s="21" t="s">
        <v>62</v>
      </c>
      <c r="F42" s="14" t="s">
        <v>19</v>
      </c>
      <c r="G42" s="22">
        <v>3000</v>
      </c>
      <c r="H42" s="22">
        <v>540</v>
      </c>
      <c r="I42" s="17">
        <f>G42+H42</f>
        <v>3540</v>
      </c>
    </row>
    <row r="43" spans="1:9" ht="28.5" x14ac:dyDescent="0.25">
      <c r="A43" s="19">
        <v>44641</v>
      </c>
      <c r="B43" s="20">
        <v>2300301492</v>
      </c>
      <c r="C43" s="20" t="s">
        <v>63</v>
      </c>
      <c r="D43" s="21" t="s">
        <v>61</v>
      </c>
      <c r="E43" s="21" t="s">
        <v>62</v>
      </c>
      <c r="F43" s="14" t="s">
        <v>19</v>
      </c>
      <c r="G43" s="22">
        <v>3000</v>
      </c>
      <c r="H43" s="22">
        <v>540</v>
      </c>
      <c r="I43" s="17">
        <f>G43+H43</f>
        <v>3540</v>
      </c>
    </row>
    <row r="44" spans="1:9" ht="28.5" x14ac:dyDescent="0.25">
      <c r="A44" s="19">
        <v>44641</v>
      </c>
      <c r="B44" s="20">
        <v>2300301492</v>
      </c>
      <c r="C44" s="20" t="s">
        <v>64</v>
      </c>
      <c r="D44" s="21" t="s">
        <v>61</v>
      </c>
      <c r="E44" s="21" t="s">
        <v>62</v>
      </c>
      <c r="F44" s="14" t="s">
        <v>19</v>
      </c>
      <c r="G44" s="22">
        <v>3600</v>
      </c>
      <c r="H44" s="22">
        <v>648</v>
      </c>
      <c r="I44" s="17">
        <f>G44+H44</f>
        <v>4248</v>
      </c>
    </row>
    <row r="45" spans="1:9" ht="71.25" x14ac:dyDescent="0.25">
      <c r="A45" s="13">
        <v>44593</v>
      </c>
      <c r="B45" s="14">
        <v>111125855</v>
      </c>
      <c r="C45" s="14" t="s">
        <v>65</v>
      </c>
      <c r="D45" s="15" t="s">
        <v>66</v>
      </c>
      <c r="E45" s="15" t="s">
        <v>36</v>
      </c>
      <c r="F45" s="14" t="s">
        <v>19</v>
      </c>
      <c r="G45" s="18">
        <v>10296.61</v>
      </c>
      <c r="H45" s="18">
        <v>1853.39</v>
      </c>
      <c r="I45" s="17">
        <f>SUM(G45:H45)</f>
        <v>12150</v>
      </c>
    </row>
    <row r="46" spans="1:9" ht="71.25" x14ac:dyDescent="0.25">
      <c r="A46" s="13">
        <v>44601</v>
      </c>
      <c r="B46" s="14">
        <v>111125855</v>
      </c>
      <c r="C46" s="14" t="s">
        <v>67</v>
      </c>
      <c r="D46" s="15" t="s">
        <v>66</v>
      </c>
      <c r="E46" s="15" t="s">
        <v>36</v>
      </c>
      <c r="F46" s="14" t="s">
        <v>19</v>
      </c>
      <c r="G46" s="18">
        <v>26662.31</v>
      </c>
      <c r="H46" s="18">
        <v>4574.4399999999996</v>
      </c>
      <c r="I46" s="17">
        <f>SUM(G46:H46)</f>
        <v>31236.75</v>
      </c>
    </row>
    <row r="47" spans="1:9" ht="28.5" x14ac:dyDescent="0.25">
      <c r="A47" s="19">
        <v>44631</v>
      </c>
      <c r="B47" s="20">
        <v>111125855</v>
      </c>
      <c r="C47" s="20" t="s">
        <v>68</v>
      </c>
      <c r="D47" s="21" t="s">
        <v>66</v>
      </c>
      <c r="E47" s="21" t="s">
        <v>36</v>
      </c>
      <c r="F47" s="14" t="s">
        <v>19</v>
      </c>
      <c r="G47" s="22">
        <v>37238.230000000003</v>
      </c>
      <c r="H47" s="22">
        <v>6358.27</v>
      </c>
      <c r="I47" s="17">
        <f t="shared" ref="I47:I58" si="2">G47+H47</f>
        <v>43596.5</v>
      </c>
    </row>
    <row r="48" spans="1:9" ht="28.5" x14ac:dyDescent="0.25">
      <c r="A48" s="19">
        <v>44621</v>
      </c>
      <c r="B48" s="20">
        <v>101041902</v>
      </c>
      <c r="C48" s="20" t="s">
        <v>69</v>
      </c>
      <c r="D48" s="21" t="s">
        <v>70</v>
      </c>
      <c r="E48" s="21" t="s">
        <v>71</v>
      </c>
      <c r="F48" s="14" t="s">
        <v>19</v>
      </c>
      <c r="G48" s="23">
        <v>8680.7800000000007</v>
      </c>
      <c r="H48" s="23">
        <v>1562.55</v>
      </c>
      <c r="I48" s="17">
        <f t="shared" si="2"/>
        <v>10243.33</v>
      </c>
    </row>
    <row r="49" spans="1:9" ht="28.5" x14ac:dyDescent="0.25">
      <c r="A49" s="19">
        <v>44629</v>
      </c>
      <c r="B49" s="20">
        <v>101041902</v>
      </c>
      <c r="C49" s="20" t="s">
        <v>72</v>
      </c>
      <c r="D49" s="21" t="s">
        <v>70</v>
      </c>
      <c r="E49" s="21" t="s">
        <v>71</v>
      </c>
      <c r="F49" s="14" t="s">
        <v>19</v>
      </c>
      <c r="G49" s="23">
        <v>1100</v>
      </c>
      <c r="H49" s="23">
        <v>198</v>
      </c>
      <c r="I49" s="17">
        <f t="shared" si="2"/>
        <v>1298</v>
      </c>
    </row>
    <row r="50" spans="1:9" ht="28.5" x14ac:dyDescent="0.25">
      <c r="A50" s="19">
        <v>44621</v>
      </c>
      <c r="B50" s="20">
        <v>101041902</v>
      </c>
      <c r="C50" s="20" t="s">
        <v>73</v>
      </c>
      <c r="D50" s="21" t="s">
        <v>70</v>
      </c>
      <c r="E50" s="21" t="s">
        <v>71</v>
      </c>
      <c r="F50" s="14" t="s">
        <v>19</v>
      </c>
      <c r="G50" s="23">
        <v>1490</v>
      </c>
      <c r="H50" s="23">
        <v>268.2</v>
      </c>
      <c r="I50" s="17">
        <f t="shared" si="2"/>
        <v>1758.2</v>
      </c>
    </row>
    <row r="51" spans="1:9" ht="28.5" x14ac:dyDescent="0.25">
      <c r="A51" s="19">
        <v>44629</v>
      </c>
      <c r="B51" s="20">
        <v>101041902</v>
      </c>
      <c r="C51" s="20" t="s">
        <v>74</v>
      </c>
      <c r="D51" s="21" t="s">
        <v>70</v>
      </c>
      <c r="E51" s="21" t="s">
        <v>71</v>
      </c>
      <c r="F51" s="14" t="s">
        <v>19</v>
      </c>
      <c r="G51" s="23">
        <v>1490</v>
      </c>
      <c r="H51" s="23">
        <v>268.2</v>
      </c>
      <c r="I51" s="17">
        <f t="shared" si="2"/>
        <v>1758.2</v>
      </c>
    </row>
    <row r="52" spans="1:9" ht="28.5" x14ac:dyDescent="0.25">
      <c r="A52" s="19">
        <v>44628</v>
      </c>
      <c r="B52" s="20">
        <v>111158907</v>
      </c>
      <c r="C52" s="20" t="s">
        <v>75</v>
      </c>
      <c r="D52" s="21" t="s">
        <v>76</v>
      </c>
      <c r="E52" s="21" t="s">
        <v>71</v>
      </c>
      <c r="F52" s="14" t="s">
        <v>19</v>
      </c>
      <c r="G52" s="23">
        <v>28474.58</v>
      </c>
      <c r="H52" s="23">
        <v>5125.42</v>
      </c>
      <c r="I52" s="17">
        <f t="shared" si="2"/>
        <v>33600</v>
      </c>
    </row>
    <row r="53" spans="1:9" ht="28.5" x14ac:dyDescent="0.25">
      <c r="A53" s="19">
        <v>44643</v>
      </c>
      <c r="B53" s="20">
        <v>111158907</v>
      </c>
      <c r="C53" s="20" t="s">
        <v>77</v>
      </c>
      <c r="D53" s="21" t="s">
        <v>76</v>
      </c>
      <c r="E53" s="21" t="s">
        <v>71</v>
      </c>
      <c r="F53" s="14" t="s">
        <v>19</v>
      </c>
      <c r="G53" s="23">
        <v>5084.75</v>
      </c>
      <c r="H53" s="23">
        <v>915.26</v>
      </c>
      <c r="I53" s="17">
        <f t="shared" si="2"/>
        <v>6000.01</v>
      </c>
    </row>
    <row r="54" spans="1:9" ht="28.5" x14ac:dyDescent="0.25">
      <c r="A54" s="19">
        <v>44637</v>
      </c>
      <c r="B54" s="20">
        <v>131951619</v>
      </c>
      <c r="C54" s="20" t="s">
        <v>78</v>
      </c>
      <c r="D54" s="21" t="s">
        <v>79</v>
      </c>
      <c r="E54" s="21" t="s">
        <v>80</v>
      </c>
      <c r="F54" s="14" t="s">
        <v>19</v>
      </c>
      <c r="G54" s="23">
        <v>27740</v>
      </c>
      <c r="H54" s="23">
        <v>4993.2</v>
      </c>
      <c r="I54" s="17">
        <f t="shared" si="2"/>
        <v>32733.200000000001</v>
      </c>
    </row>
    <row r="55" spans="1:9" ht="28.5" x14ac:dyDescent="0.25">
      <c r="A55" s="19">
        <v>44622</v>
      </c>
      <c r="B55" s="20">
        <v>130671591</v>
      </c>
      <c r="C55" s="20" t="s">
        <v>81</v>
      </c>
      <c r="D55" s="21" t="s">
        <v>82</v>
      </c>
      <c r="E55" s="21" t="s">
        <v>83</v>
      </c>
      <c r="F55" s="14" t="s">
        <v>19</v>
      </c>
      <c r="G55" s="23">
        <v>4000</v>
      </c>
      <c r="H55" s="23">
        <v>450</v>
      </c>
      <c r="I55" s="17">
        <f t="shared" si="2"/>
        <v>4450</v>
      </c>
    </row>
    <row r="56" spans="1:9" ht="28.5" x14ac:dyDescent="0.25">
      <c r="A56" s="19">
        <v>44628</v>
      </c>
      <c r="B56" s="20">
        <v>130317046</v>
      </c>
      <c r="C56" s="20" t="s">
        <v>84</v>
      </c>
      <c r="D56" s="21" t="s">
        <v>85</v>
      </c>
      <c r="E56" s="21" t="s">
        <v>36</v>
      </c>
      <c r="F56" s="14" t="s">
        <v>19</v>
      </c>
      <c r="G56" s="23">
        <v>46308.18</v>
      </c>
      <c r="H56" s="23">
        <v>6602.32</v>
      </c>
      <c r="I56" s="17">
        <f t="shared" si="2"/>
        <v>52910.5</v>
      </c>
    </row>
    <row r="57" spans="1:9" ht="28.5" x14ac:dyDescent="0.25">
      <c r="A57" s="19">
        <v>44649</v>
      </c>
      <c r="B57" s="20">
        <v>130317046</v>
      </c>
      <c r="C57" s="20" t="s">
        <v>86</v>
      </c>
      <c r="D57" s="21" t="s">
        <v>85</v>
      </c>
      <c r="E57" s="21" t="s">
        <v>36</v>
      </c>
      <c r="F57" s="14" t="s">
        <v>19</v>
      </c>
      <c r="G57" s="23">
        <v>2644.08</v>
      </c>
      <c r="H57" s="23">
        <v>475.92</v>
      </c>
      <c r="I57" s="17">
        <f t="shared" si="2"/>
        <v>3120</v>
      </c>
    </row>
    <row r="58" spans="1:9" ht="28.5" x14ac:dyDescent="0.25">
      <c r="A58" s="19">
        <v>44650</v>
      </c>
      <c r="B58" s="20">
        <v>130317046</v>
      </c>
      <c r="C58" s="20" t="s">
        <v>87</v>
      </c>
      <c r="D58" s="21" t="s">
        <v>85</v>
      </c>
      <c r="E58" s="21" t="s">
        <v>36</v>
      </c>
      <c r="F58" s="14" t="s">
        <v>19</v>
      </c>
      <c r="G58" s="23">
        <v>5932.2</v>
      </c>
      <c r="H58" s="23">
        <v>1067.8</v>
      </c>
      <c r="I58" s="17">
        <f t="shared" si="2"/>
        <v>7000</v>
      </c>
    </row>
    <row r="59" spans="1:9" ht="28.5" x14ac:dyDescent="0.25">
      <c r="A59" s="19">
        <v>44624</v>
      </c>
      <c r="B59" s="20">
        <v>130581495</v>
      </c>
      <c r="C59" s="20" t="s">
        <v>88</v>
      </c>
      <c r="D59" s="21" t="s">
        <v>89</v>
      </c>
      <c r="E59" s="21" t="s">
        <v>90</v>
      </c>
      <c r="F59" s="14" t="s">
        <v>19</v>
      </c>
      <c r="G59" s="23">
        <v>33000</v>
      </c>
      <c r="H59" s="23"/>
      <c r="I59" s="17">
        <v>31350</v>
      </c>
    </row>
    <row r="60" spans="1:9" ht="28.5" x14ac:dyDescent="0.25">
      <c r="A60" s="19">
        <v>44593</v>
      </c>
      <c r="B60" s="20">
        <v>131354238</v>
      </c>
      <c r="C60" s="20" t="s">
        <v>91</v>
      </c>
      <c r="D60" s="21" t="s">
        <v>92</v>
      </c>
      <c r="E60" s="21" t="s">
        <v>83</v>
      </c>
      <c r="F60" s="14" t="s">
        <v>19</v>
      </c>
      <c r="G60" s="23">
        <v>11776.5</v>
      </c>
      <c r="H60" s="23"/>
      <c r="I60" s="17">
        <f>G60+H60</f>
        <v>11776.5</v>
      </c>
    </row>
    <row r="61" spans="1:9" ht="28.5" x14ac:dyDescent="0.25">
      <c r="A61" s="19">
        <v>44624</v>
      </c>
      <c r="B61" s="20">
        <v>130194815</v>
      </c>
      <c r="C61" s="20" t="s">
        <v>93</v>
      </c>
      <c r="D61" s="21" t="s">
        <v>94</v>
      </c>
      <c r="E61" s="21" t="s">
        <v>95</v>
      </c>
      <c r="F61" s="14" t="s">
        <v>19</v>
      </c>
      <c r="G61" s="23">
        <v>630</v>
      </c>
      <c r="H61" s="23"/>
      <c r="I61" s="17">
        <f>G61+H61</f>
        <v>630</v>
      </c>
    </row>
    <row r="62" spans="1:9" ht="28.5" x14ac:dyDescent="0.25">
      <c r="A62" s="19">
        <v>44622</v>
      </c>
      <c r="B62" s="20">
        <v>2300540560</v>
      </c>
      <c r="C62" s="20" t="s">
        <v>96</v>
      </c>
      <c r="D62" s="21" t="s">
        <v>97</v>
      </c>
      <c r="E62" s="21" t="s">
        <v>98</v>
      </c>
      <c r="F62" s="14" t="s">
        <v>19</v>
      </c>
      <c r="G62" s="23">
        <v>4688.4799999999996</v>
      </c>
      <c r="H62" s="23">
        <v>844.02</v>
      </c>
      <c r="I62" s="17">
        <f>G62+H62</f>
        <v>5532.5</v>
      </c>
    </row>
    <row r="63" spans="1:9" ht="28.5" x14ac:dyDescent="0.25">
      <c r="A63" s="19">
        <v>44623</v>
      </c>
      <c r="B63" s="20">
        <v>2300540560</v>
      </c>
      <c r="C63" s="20" t="s">
        <v>99</v>
      </c>
      <c r="D63" s="21" t="s">
        <v>97</v>
      </c>
      <c r="E63" s="21" t="s">
        <v>98</v>
      </c>
      <c r="F63" s="14" t="s">
        <v>19</v>
      </c>
      <c r="G63" s="23">
        <v>6590.68</v>
      </c>
      <c r="H63" s="23">
        <v>1186.32</v>
      </c>
      <c r="I63" s="17">
        <f>G63+H63</f>
        <v>7777</v>
      </c>
    </row>
    <row r="64" spans="1:9" ht="28.5" x14ac:dyDescent="0.25">
      <c r="A64" s="19">
        <v>44620</v>
      </c>
      <c r="B64" s="20">
        <v>130768412</v>
      </c>
      <c r="C64" s="20" t="s">
        <v>100</v>
      </c>
      <c r="D64" s="21" t="s">
        <v>101</v>
      </c>
      <c r="E64" s="21" t="s">
        <v>102</v>
      </c>
      <c r="F64" s="14" t="s">
        <v>19</v>
      </c>
      <c r="G64" s="23">
        <v>610.16</v>
      </c>
      <c r="H64" s="23">
        <v>109.83</v>
      </c>
      <c r="I64" s="17">
        <f>G64+H64</f>
        <v>719.99</v>
      </c>
    </row>
    <row r="65" spans="1:9" ht="60" x14ac:dyDescent="0.25">
      <c r="A65" s="24">
        <v>44593</v>
      </c>
      <c r="B65" s="25">
        <v>131604112</v>
      </c>
      <c r="C65" s="25" t="s">
        <v>103</v>
      </c>
      <c r="D65" s="26" t="s">
        <v>104</v>
      </c>
      <c r="E65" s="26" t="s">
        <v>105</v>
      </c>
      <c r="F65" s="14" t="s">
        <v>19</v>
      </c>
      <c r="G65" s="27">
        <v>5750</v>
      </c>
      <c r="H65" s="27">
        <v>1035</v>
      </c>
      <c r="I65" s="28">
        <f>SUM(G65:H65)</f>
        <v>6785</v>
      </c>
    </row>
    <row r="66" spans="1:9" ht="60" x14ac:dyDescent="0.25">
      <c r="A66" s="24">
        <v>44601</v>
      </c>
      <c r="B66" s="25">
        <v>131604112</v>
      </c>
      <c r="C66" s="25" t="s">
        <v>106</v>
      </c>
      <c r="D66" s="26" t="s">
        <v>104</v>
      </c>
      <c r="E66" s="26" t="s">
        <v>105</v>
      </c>
      <c r="F66" s="14" t="s">
        <v>19</v>
      </c>
      <c r="G66" s="27">
        <v>8955</v>
      </c>
      <c r="H66" s="27">
        <v>1611.9</v>
      </c>
      <c r="I66" s="28">
        <f>SUM(G66:H66)</f>
        <v>10566.9</v>
      </c>
    </row>
    <row r="67" spans="1:9" ht="60" x14ac:dyDescent="0.25">
      <c r="A67" s="24">
        <v>44607</v>
      </c>
      <c r="B67" s="25">
        <v>131604112</v>
      </c>
      <c r="C67" s="25" t="s">
        <v>107</v>
      </c>
      <c r="D67" s="26" t="s">
        <v>104</v>
      </c>
      <c r="E67" s="26" t="s">
        <v>105</v>
      </c>
      <c r="F67" s="14" t="s">
        <v>19</v>
      </c>
      <c r="G67" s="27">
        <v>117300</v>
      </c>
      <c r="H67" s="27">
        <v>21114</v>
      </c>
      <c r="I67" s="28">
        <f>SUM(G67:H67)</f>
        <v>138414</v>
      </c>
    </row>
    <row r="68" spans="1:9" ht="105" x14ac:dyDescent="0.25">
      <c r="A68" s="24">
        <v>44587</v>
      </c>
      <c r="B68" s="25">
        <v>130966117</v>
      </c>
      <c r="C68" s="25" t="s">
        <v>108</v>
      </c>
      <c r="D68" s="29" t="s">
        <v>109</v>
      </c>
      <c r="E68" s="30" t="s">
        <v>110</v>
      </c>
      <c r="F68" s="14" t="s">
        <v>19</v>
      </c>
      <c r="G68" s="31">
        <v>2200</v>
      </c>
      <c r="H68" s="27">
        <v>396</v>
      </c>
      <c r="I68" s="28">
        <f>G68+H68</f>
        <v>2596</v>
      </c>
    </row>
    <row r="69" spans="1:9" ht="150" x14ac:dyDescent="0.25">
      <c r="A69" s="24">
        <v>44588</v>
      </c>
      <c r="B69" s="25">
        <v>130966117</v>
      </c>
      <c r="C69" s="25" t="s">
        <v>111</v>
      </c>
      <c r="D69" s="26" t="s">
        <v>109</v>
      </c>
      <c r="E69" s="29" t="s">
        <v>112</v>
      </c>
      <c r="F69" s="14" t="s">
        <v>19</v>
      </c>
      <c r="G69" s="31">
        <v>3200</v>
      </c>
      <c r="H69" s="27">
        <v>576</v>
      </c>
      <c r="I69" s="28">
        <f>G69+H69</f>
        <v>3776</v>
      </c>
    </row>
    <row r="70" spans="1:9" ht="75" x14ac:dyDescent="0.25">
      <c r="A70" s="24">
        <v>44601</v>
      </c>
      <c r="B70" s="25">
        <v>130966117</v>
      </c>
      <c r="C70" s="25" t="s">
        <v>113</v>
      </c>
      <c r="D70" s="26" t="s">
        <v>109</v>
      </c>
      <c r="E70" s="26" t="s">
        <v>114</v>
      </c>
      <c r="F70" s="14" t="s">
        <v>19</v>
      </c>
      <c r="G70" s="27">
        <v>2700</v>
      </c>
      <c r="H70" s="27">
        <v>486</v>
      </c>
      <c r="I70" s="28">
        <f>SUM(G70:H70)</f>
        <v>3186</v>
      </c>
    </row>
    <row r="71" spans="1:9" ht="75" x14ac:dyDescent="0.25">
      <c r="A71" s="24">
        <v>44603</v>
      </c>
      <c r="B71" s="25">
        <v>130966117</v>
      </c>
      <c r="C71" s="25" t="s">
        <v>115</v>
      </c>
      <c r="D71" s="26" t="s">
        <v>109</v>
      </c>
      <c r="E71" s="26" t="s">
        <v>116</v>
      </c>
      <c r="F71" s="14" t="s">
        <v>19</v>
      </c>
      <c r="G71" s="27">
        <v>175000</v>
      </c>
      <c r="H71" s="27">
        <v>31500</v>
      </c>
      <c r="I71" s="28">
        <f>SUM(G71:H71)</f>
        <v>206500</v>
      </c>
    </row>
    <row r="72" spans="1:9" ht="75" x14ac:dyDescent="0.25">
      <c r="A72" s="24">
        <v>44606</v>
      </c>
      <c r="B72" s="25">
        <v>130966117</v>
      </c>
      <c r="C72" s="25" t="s">
        <v>117</v>
      </c>
      <c r="D72" s="26" t="s">
        <v>109</v>
      </c>
      <c r="E72" s="26" t="s">
        <v>116</v>
      </c>
      <c r="F72" s="14" t="s">
        <v>19</v>
      </c>
      <c r="G72" s="27">
        <v>9600</v>
      </c>
      <c r="H72" s="27">
        <v>1728</v>
      </c>
      <c r="I72" s="28">
        <f>SUM(G72:H72)</f>
        <v>11328</v>
      </c>
    </row>
    <row r="73" spans="1:9" ht="150" x14ac:dyDescent="0.25">
      <c r="A73" s="24">
        <v>44586</v>
      </c>
      <c r="B73" s="25">
        <v>130966117</v>
      </c>
      <c r="C73" s="25" t="s">
        <v>118</v>
      </c>
      <c r="D73" s="26" t="s">
        <v>109</v>
      </c>
      <c r="E73" s="30" t="s">
        <v>112</v>
      </c>
      <c r="F73" s="14" t="s">
        <v>19</v>
      </c>
      <c r="G73" s="31">
        <v>3200</v>
      </c>
      <c r="H73" s="27">
        <v>576</v>
      </c>
      <c r="I73" s="28">
        <f>G73+H73</f>
        <v>3776</v>
      </c>
    </row>
    <row r="74" spans="1:9" ht="28.5" x14ac:dyDescent="0.25">
      <c r="A74" s="32">
        <v>44615</v>
      </c>
      <c r="B74" s="33">
        <v>2300134265</v>
      </c>
      <c r="C74" s="33" t="s">
        <v>119</v>
      </c>
      <c r="D74" s="34" t="s">
        <v>120</v>
      </c>
      <c r="E74" s="34" t="s">
        <v>121</v>
      </c>
      <c r="F74" s="14" t="s">
        <v>19</v>
      </c>
      <c r="G74" s="35">
        <v>1258</v>
      </c>
      <c r="H74" s="35">
        <v>226.44</v>
      </c>
      <c r="I74" s="28">
        <f>SUM(G74:H74)</f>
        <v>1484.44</v>
      </c>
    </row>
    <row r="75" spans="1:9" ht="28.5" x14ac:dyDescent="0.25">
      <c r="A75" s="32">
        <v>44615</v>
      </c>
      <c r="B75" s="33">
        <v>2300134265</v>
      </c>
      <c r="C75" s="33" t="s">
        <v>122</v>
      </c>
      <c r="D75" s="34" t="s">
        <v>120</v>
      </c>
      <c r="E75" s="34" t="s">
        <v>121</v>
      </c>
      <c r="F75" s="14" t="s">
        <v>19</v>
      </c>
      <c r="G75" s="35">
        <v>7200</v>
      </c>
      <c r="H75" s="35">
        <v>1296</v>
      </c>
      <c r="I75" s="28">
        <f>SUM(G75:H75)</f>
        <v>8496</v>
      </c>
    </row>
    <row r="76" spans="1:9" ht="28.5" x14ac:dyDescent="0.25">
      <c r="A76" s="36">
        <v>44635</v>
      </c>
      <c r="B76" s="37">
        <v>131596037</v>
      </c>
      <c r="C76" s="37" t="s">
        <v>123</v>
      </c>
      <c r="D76" s="38" t="s">
        <v>124</v>
      </c>
      <c r="E76" s="38" t="s">
        <v>125</v>
      </c>
      <c r="F76" s="14" t="s">
        <v>19</v>
      </c>
      <c r="G76" s="39">
        <v>389.97</v>
      </c>
      <c r="H76" s="39">
        <v>70.19</v>
      </c>
      <c r="I76" s="17">
        <f>G76+H76</f>
        <v>460.16</v>
      </c>
    </row>
    <row r="77" spans="1:9" ht="28.5" x14ac:dyDescent="0.25">
      <c r="A77" s="36">
        <v>44650</v>
      </c>
      <c r="B77" s="37">
        <v>131596037</v>
      </c>
      <c r="C77" s="37" t="s">
        <v>126</v>
      </c>
      <c r="D77" s="38" t="s">
        <v>124</v>
      </c>
      <c r="E77" s="38" t="s">
        <v>125</v>
      </c>
      <c r="F77" s="14" t="s">
        <v>19</v>
      </c>
      <c r="G77" s="39">
        <v>10392.43</v>
      </c>
      <c r="H77" s="39">
        <v>1870.64</v>
      </c>
      <c r="I77" s="17">
        <f>G77+H77</f>
        <v>12263.07</v>
      </c>
    </row>
    <row r="78" spans="1:9" ht="28.5" x14ac:dyDescent="0.25">
      <c r="A78" s="36">
        <v>44648</v>
      </c>
      <c r="B78" s="37">
        <v>122021264</v>
      </c>
      <c r="C78" s="37" t="s">
        <v>127</v>
      </c>
      <c r="D78" s="38" t="s">
        <v>128</v>
      </c>
      <c r="E78" s="38" t="s">
        <v>83</v>
      </c>
      <c r="F78" s="14" t="s">
        <v>19</v>
      </c>
      <c r="G78" s="39">
        <v>48645.88</v>
      </c>
      <c r="H78" s="39"/>
      <c r="I78" s="17">
        <f>G78+H78</f>
        <v>48645.88</v>
      </c>
    </row>
    <row r="79" spans="1:9" ht="28.5" x14ac:dyDescent="0.25">
      <c r="A79" s="36">
        <v>44623</v>
      </c>
      <c r="B79" s="37">
        <v>130209294</v>
      </c>
      <c r="C79" s="37" t="s">
        <v>129</v>
      </c>
      <c r="D79" s="38" t="s">
        <v>130</v>
      </c>
      <c r="E79" s="38" t="s">
        <v>18</v>
      </c>
      <c r="F79" s="14" t="s">
        <v>19</v>
      </c>
      <c r="G79" s="39">
        <v>11175.46</v>
      </c>
      <c r="H79" s="39">
        <v>2011.58</v>
      </c>
      <c r="I79" s="17">
        <f>G79+H79</f>
        <v>13187.039999999999</v>
      </c>
    </row>
    <row r="80" spans="1:9" ht="28.5" x14ac:dyDescent="0.25">
      <c r="A80" s="40"/>
      <c r="B80" s="41"/>
      <c r="C80" s="41"/>
      <c r="D80" s="42" t="s">
        <v>131</v>
      </c>
      <c r="E80" s="42" t="s">
        <v>132</v>
      </c>
      <c r="F80" s="14" t="s">
        <v>19</v>
      </c>
      <c r="G80" s="43"/>
      <c r="H80" s="43"/>
      <c r="I80" s="28">
        <v>200000</v>
      </c>
    </row>
    <row r="81" spans="1:9" ht="30" x14ac:dyDescent="0.25">
      <c r="A81" s="24"/>
      <c r="B81" s="25"/>
      <c r="C81" s="25"/>
      <c r="D81" s="26"/>
      <c r="E81" s="26" t="s">
        <v>133</v>
      </c>
      <c r="F81" s="14" t="s">
        <v>19</v>
      </c>
      <c r="G81" s="27"/>
      <c r="H81" s="27"/>
      <c r="I81" s="28">
        <v>250000</v>
      </c>
    </row>
    <row r="82" spans="1:9" ht="28.5" x14ac:dyDescent="0.25">
      <c r="A82" s="24"/>
      <c r="B82" s="25"/>
      <c r="C82" s="25"/>
      <c r="D82" s="26"/>
      <c r="E82" s="26" t="s">
        <v>134</v>
      </c>
      <c r="F82" s="14" t="s">
        <v>19</v>
      </c>
      <c r="G82" s="27"/>
      <c r="H82" s="27"/>
      <c r="I82" s="28">
        <v>5888.33</v>
      </c>
    </row>
    <row r="83" spans="1:9" ht="30" x14ac:dyDescent="0.25">
      <c r="A83" s="24"/>
      <c r="B83" s="25"/>
      <c r="C83" s="25"/>
      <c r="D83" s="26"/>
      <c r="E83" s="26" t="s">
        <v>135</v>
      </c>
      <c r="F83" s="14" t="s">
        <v>19</v>
      </c>
      <c r="G83" s="27"/>
      <c r="H83" s="27"/>
      <c r="I83" s="28">
        <v>243925.04</v>
      </c>
    </row>
    <row r="84" spans="1:9" ht="90" x14ac:dyDescent="0.25">
      <c r="A84" s="24"/>
      <c r="B84" s="25"/>
      <c r="C84" s="25"/>
      <c r="D84" s="26" t="s">
        <v>136</v>
      </c>
      <c r="E84" s="26" t="s">
        <v>137</v>
      </c>
      <c r="F84" s="14" t="s">
        <v>19</v>
      </c>
      <c r="G84" s="27"/>
      <c r="H84" s="27"/>
      <c r="I84" s="28">
        <v>211855.1</v>
      </c>
    </row>
    <row r="85" spans="1:9" ht="75" x14ac:dyDescent="0.25">
      <c r="A85" s="24"/>
      <c r="B85" s="25"/>
      <c r="C85" s="25"/>
      <c r="D85" s="26" t="s">
        <v>138</v>
      </c>
      <c r="E85" s="26" t="s">
        <v>139</v>
      </c>
      <c r="F85" s="14" t="s">
        <v>19</v>
      </c>
      <c r="G85" s="27">
        <v>76900</v>
      </c>
      <c r="H85" s="27">
        <v>13842</v>
      </c>
      <c r="I85" s="28">
        <f>G85+H85</f>
        <v>90742</v>
      </c>
    </row>
    <row r="86" spans="1:9" x14ac:dyDescent="0.25">
      <c r="A86" s="24"/>
      <c r="B86" s="25"/>
      <c r="C86" s="25"/>
      <c r="D86" s="26"/>
      <c r="E86" s="26"/>
      <c r="F86" s="44"/>
      <c r="G86" s="27"/>
      <c r="H86" s="27"/>
      <c r="I86" s="28"/>
    </row>
    <row r="87" spans="1:9" x14ac:dyDescent="0.25">
      <c r="A87" s="24"/>
      <c r="B87" s="25"/>
      <c r="C87" s="25"/>
      <c r="D87" s="26"/>
      <c r="E87" s="26"/>
      <c r="F87" s="44"/>
      <c r="G87" s="27"/>
      <c r="H87" s="27"/>
      <c r="I87" s="28"/>
    </row>
    <row r="88" spans="1:9" ht="15.75" x14ac:dyDescent="0.25">
      <c r="A88" s="45"/>
      <c r="B88" s="46" t="s">
        <v>140</v>
      </c>
      <c r="C88" s="47"/>
      <c r="D88" s="47"/>
      <c r="E88" s="47"/>
      <c r="F88" s="47"/>
      <c r="G88" s="47"/>
      <c r="H88" s="47"/>
      <c r="I88" s="48">
        <f>SUM(I14:I87)</f>
        <v>2142503.1900000004</v>
      </c>
    </row>
    <row r="89" spans="1:9" x14ac:dyDescent="0.25">
      <c r="A89" s="1"/>
      <c r="B89" s="1"/>
      <c r="C89" s="1"/>
      <c r="D89" s="2"/>
      <c r="E89" s="2"/>
      <c r="F89" s="3"/>
      <c r="G89" s="4"/>
      <c r="H89" s="4"/>
      <c r="I89" s="6"/>
    </row>
    <row r="90" spans="1:9" x14ac:dyDescent="0.25">
      <c r="A90" s="1"/>
      <c r="B90" s="1"/>
      <c r="C90" s="49"/>
      <c r="D90" s="2"/>
      <c r="E90" s="2"/>
      <c r="F90" s="3"/>
      <c r="G90" s="4"/>
      <c r="H90" s="4"/>
      <c r="I90" s="6"/>
    </row>
    <row r="91" spans="1:9" x14ac:dyDescent="0.25">
      <c r="A91" s="1"/>
      <c r="B91" s="1"/>
      <c r="C91" s="1"/>
      <c r="D91" s="2"/>
      <c r="E91" s="2"/>
      <c r="F91" s="3"/>
      <c r="G91" s="4"/>
      <c r="H91" s="4"/>
      <c r="I91" s="6"/>
    </row>
    <row r="92" spans="1:9" x14ac:dyDescent="0.25">
      <c r="A92" s="1"/>
      <c r="B92" s="50" t="s">
        <v>141</v>
      </c>
      <c r="C92" s="51"/>
      <c r="D92" s="2"/>
      <c r="E92" s="52" t="s">
        <v>142</v>
      </c>
      <c r="F92" s="53" t="s">
        <v>143</v>
      </c>
      <c r="G92" s="53"/>
      <c r="H92" s="4" t="s">
        <v>144</v>
      </c>
      <c r="I92" s="6"/>
    </row>
    <row r="93" spans="1:9" x14ac:dyDescent="0.25">
      <c r="A93" s="50"/>
      <c r="B93" s="50"/>
      <c r="C93" s="51" t="s">
        <v>145</v>
      </c>
      <c r="D93" s="2"/>
      <c r="E93" s="52"/>
      <c r="F93" s="53"/>
      <c r="G93" s="53"/>
      <c r="H93" s="4"/>
      <c r="I93" s="6"/>
    </row>
    <row r="94" spans="1:9" x14ac:dyDescent="0.25">
      <c r="A94" s="51"/>
      <c r="B94" s="51"/>
      <c r="C94" s="51"/>
      <c r="D94" s="2"/>
      <c r="E94" s="54"/>
      <c r="F94" s="55"/>
      <c r="G94" s="56"/>
      <c r="H94" s="4"/>
      <c r="I94" s="6"/>
    </row>
    <row r="95" spans="1:9" x14ac:dyDescent="0.25">
      <c r="A95" s="57"/>
      <c r="B95" s="57"/>
      <c r="C95" s="49"/>
      <c r="D95" s="2"/>
      <c r="E95" s="58"/>
      <c r="F95" s="59"/>
      <c r="G95" s="60"/>
      <c r="H95" s="4"/>
      <c r="I95" s="6"/>
    </row>
    <row r="96" spans="1:9" x14ac:dyDescent="0.25">
      <c r="A96" s="1"/>
      <c r="B96" s="49" t="s">
        <v>146</v>
      </c>
      <c r="C96" s="1"/>
      <c r="D96" s="2"/>
      <c r="E96" s="61" t="s">
        <v>147</v>
      </c>
      <c r="F96" s="59" t="s">
        <v>148</v>
      </c>
      <c r="G96" s="60"/>
      <c r="H96" s="60" t="s">
        <v>149</v>
      </c>
      <c r="I96" s="6"/>
    </row>
    <row r="97" spans="1:9" x14ac:dyDescent="0.25">
      <c r="A97" s="1"/>
      <c r="B97" s="1" t="s">
        <v>150</v>
      </c>
      <c r="C97" s="1"/>
      <c r="D97" s="2"/>
      <c r="E97" s="2" t="s">
        <v>151</v>
      </c>
      <c r="F97" s="3" t="s">
        <v>152</v>
      </c>
      <c r="G97" s="4"/>
      <c r="H97" s="4" t="s">
        <v>153</v>
      </c>
      <c r="I97" s="62"/>
    </row>
    <row r="98" spans="1:9" x14ac:dyDescent="0.25">
      <c r="A98" s="63"/>
      <c r="B98" s="63"/>
      <c r="C98" s="63"/>
      <c r="D98" s="64"/>
      <c r="E98" s="64"/>
      <c r="G98" s="65"/>
      <c r="H98" s="65"/>
      <c r="I98" s="62"/>
    </row>
  </sheetData>
  <mergeCells count="3">
    <mergeCell ref="C7:I7"/>
    <mergeCell ref="C8:I8"/>
    <mergeCell ref="C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</dc:creator>
  <cp:lastModifiedBy>rodri</cp:lastModifiedBy>
  <dcterms:created xsi:type="dcterms:W3CDTF">2022-09-12T00:56:58Z</dcterms:created>
  <dcterms:modified xsi:type="dcterms:W3CDTF">2022-09-12T00:59:31Z</dcterms:modified>
</cp:coreProperties>
</file>